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 firstSheet="13" activeTab="16"/>
  </bookViews>
  <sheets>
    <sheet name="目录" sheetId="27" r:id="rId1"/>
    <sheet name="一般公共预算收入表" sheetId="8" r:id="rId2"/>
    <sheet name="一般公共预算支出表" sheetId="22" r:id="rId3"/>
    <sheet name="一般公共预算本级支出表" sheetId="18" r:id="rId4"/>
    <sheet name="一般公共预算本级基本支出表" sheetId="26" r:id="rId5"/>
    <sheet name="一般公共预算税收返还和转移支付表" sheetId="11" r:id="rId6"/>
    <sheet name="政府一般债务限额和余额情况表" sheetId="25" r:id="rId7"/>
    <sheet name="政府性基金收入表" sheetId="13" r:id="rId8"/>
    <sheet name="政府性基金支出表" sheetId="3" r:id="rId9"/>
    <sheet name="政府性基金转移支付表" sheetId="14" r:id="rId10"/>
    <sheet name="政府专项债务限额和余额情况表" sheetId="24" r:id="rId11"/>
    <sheet name="国有资本经营预算收入表" sheetId="16" r:id="rId12"/>
    <sheet name="国有资本经营预算支出表" sheetId="4" r:id="rId13"/>
    <sheet name="社会保险基金收入表" sheetId="20" r:id="rId14"/>
    <sheet name="社会保险基金支出表" sheetId="21" r:id="rId15"/>
    <sheet name="“三公”经费支出预算表" sheetId="10" r:id="rId16"/>
    <sheet name="政府债券应计提本息表" sheetId="12" r:id="rId17"/>
  </sheets>
  <externalReferences>
    <externalReference r:id="rId18"/>
    <externalReference r:id="rId19"/>
    <externalReference r:id="rId20"/>
    <externalReference r:id="rId21"/>
  </externalReferences>
  <calcPr calcId="144525"/>
</workbook>
</file>

<file path=xl/sharedStrings.xml><?xml version="1.0" encoding="utf-8"?>
<sst xmlns="http://schemas.openxmlformats.org/spreadsheetml/2006/main" count="727" uniqueCount="649">
  <si>
    <t>目　　　录</t>
  </si>
  <si>
    <t>表一</t>
  </si>
  <si>
    <t>一般公共预算收入表</t>
  </si>
  <si>
    <t>表二</t>
  </si>
  <si>
    <t>一般公共预算支出表</t>
  </si>
  <si>
    <t>表三</t>
  </si>
  <si>
    <t>本级一般公共预算支出表</t>
  </si>
  <si>
    <t>表四</t>
  </si>
  <si>
    <t>本级一般公共预算基本支出表</t>
  </si>
  <si>
    <t>表五</t>
  </si>
  <si>
    <t>一般公共预算税收返还和转移支付表</t>
  </si>
  <si>
    <t>表六</t>
  </si>
  <si>
    <t>政府一般债务限额和余额情况表</t>
  </si>
  <si>
    <t>表七</t>
  </si>
  <si>
    <t>政府性基金收入表</t>
  </si>
  <si>
    <t>表八</t>
  </si>
  <si>
    <t>政府性基金支出表</t>
  </si>
  <si>
    <t>表九</t>
  </si>
  <si>
    <t>政府性基金转移支付表</t>
  </si>
  <si>
    <t>表十</t>
  </si>
  <si>
    <t>政府专项债务限额和余额情况表</t>
  </si>
  <si>
    <t>表十一</t>
  </si>
  <si>
    <t>本级国有资本经营预算收入表</t>
  </si>
  <si>
    <t>表十二</t>
  </si>
  <si>
    <t>本级国有资本经营预算支出表</t>
  </si>
  <si>
    <t>表十三</t>
  </si>
  <si>
    <t>社会保险基金收入表</t>
  </si>
  <si>
    <t>表十四</t>
  </si>
  <si>
    <t>社会保险基金支出表</t>
  </si>
  <si>
    <t>表十五</t>
  </si>
  <si>
    <t>“三公”经费支出预算表</t>
  </si>
  <si>
    <t>表十六</t>
  </si>
  <si>
    <t>政府债券应计提本息表</t>
  </si>
  <si>
    <t>2026年宁乡市一般公共预算收入表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</si>
  <si>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</si>
  <si>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</si>
  <si>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预算数</t>
  </si>
  <si>
    <t>一、税收收入</t>
  </si>
  <si>
    <t xml:space="preserve">    增值税</t>
  </si>
  <si>
    <t xml:space="preserve">    营业税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</si>
  <si>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</si>
  <si>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</si>
  <si>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</si>
  <si>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</si>
  <si>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</si>
  <si>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</si>
  <si>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</si>
  <si>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</si>
  <si>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</si>
  <si>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</si>
  <si>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</si>
  <si>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</si>
  <si>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</si>
  <si>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环保税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</si>
  <si>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</si>
  <si>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</si>
  <si>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</si>
  <si>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</si>
  <si>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</si>
  <si>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</si>
  <si>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</si>
  <si>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</si>
  <si>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</si>
  <si>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</si>
  <si>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收入合计</t>
  </si>
  <si>
    <t>2026年宁乡市一般公共预算支出表</t>
  </si>
  <si>
    <t>项         目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</si>
  <si>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</si>
  <si>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</si>
  <si>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</si>
  <si>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</si>
  <si>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</si>
  <si>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六、文化旅游体育与传媒支出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</si>
  <si>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</si>
  <si>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</si>
  <si>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</si>
  <si>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</si>
  <si>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</si>
  <si>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</si>
  <si>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十三、资源勘探工业信息等支出</t>
  </si>
  <si>
    <t>十四、商业服务业等支出</t>
  </si>
  <si>
    <t>十五、金融支出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</si>
  <si>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</si>
  <si>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</si>
  <si>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</si>
  <si>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</si>
  <si>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二十、预备费</t>
  </si>
  <si>
    <t>二十一、其他支出</t>
  </si>
  <si>
    <t>二十二、债务付息支出</t>
  </si>
  <si>
    <t>本级支出合计</t>
  </si>
  <si>
    <t>地方政府一般债务还本支出</t>
  </si>
  <si>
    <t>转移性支出</t>
  </si>
  <si>
    <t xml:space="preserve">  返还性支出</t>
  </si>
  <si>
    <t xml:space="preserve">  一般性转移支付</t>
  </si>
  <si>
    <t xml:space="preserve">  专项转移支付</t>
  </si>
  <si>
    <t xml:space="preserve">  上解上级支出</t>
  </si>
  <si>
    <t xml:space="preserve">  援助其他地区支出</t>
  </si>
  <si>
    <t xml:space="preserve">  调出资金</t>
  </si>
  <si>
    <t xml:space="preserve">  安排预算稳定调节基金</t>
  </si>
  <si>
    <t xml:space="preserve">  补充预算周转金</t>
  </si>
  <si>
    <t xml:space="preserve">  地方政府一般债务转贷支出</t>
  </si>
  <si>
    <t xml:space="preserve"> 年终结转结余</t>
  </si>
  <si>
    <t>支出总计</t>
  </si>
  <si>
    <t>2026年宁乡市本级一般公共预算支出表</t>
  </si>
  <si>
    <t>功能科目编码</t>
  </si>
  <si>
    <t>功能科目名称</t>
  </si>
  <si>
    <t>本年预算数</t>
  </si>
  <si>
    <t>201</t>
  </si>
  <si>
    <t>一般公共服务支出</t>
  </si>
  <si>
    <t>20101</t>
  </si>
  <si>
    <t>人大事务</t>
  </si>
  <si>
    <t>20102</t>
  </si>
  <si>
    <t>政协事务</t>
  </si>
  <si>
    <t>20103</t>
  </si>
  <si>
    <t>政府办公厅（室）及相关机构事务</t>
  </si>
  <si>
    <t>20104</t>
  </si>
  <si>
    <t>发展与改革事务</t>
  </si>
  <si>
    <t>20105</t>
  </si>
  <si>
    <t>统计信息事务</t>
  </si>
  <si>
    <t>20106</t>
  </si>
  <si>
    <t>财政事务</t>
  </si>
  <si>
    <t>20107</t>
  </si>
  <si>
    <t>税收事务</t>
  </si>
  <si>
    <t>20108</t>
  </si>
  <si>
    <t>审计事务</t>
  </si>
  <si>
    <t>20111</t>
  </si>
  <si>
    <t>纪检监察事务</t>
  </si>
  <si>
    <t>20113</t>
  </si>
  <si>
    <t>商贸事务</t>
  </si>
  <si>
    <t>20126</t>
  </si>
  <si>
    <t>档案事务</t>
  </si>
  <si>
    <t>20128</t>
  </si>
  <si>
    <t>民主党派及工商联事务</t>
  </si>
  <si>
    <t>20129</t>
  </si>
  <si>
    <t>群众团体事务</t>
  </si>
  <si>
    <t>20131</t>
  </si>
  <si>
    <t>党委办公厅（室）及相关机构事务</t>
  </si>
  <si>
    <t>20132</t>
  </si>
  <si>
    <t>组织事务</t>
  </si>
  <si>
    <t>20133</t>
  </si>
  <si>
    <t>宣传事务</t>
  </si>
  <si>
    <t>20134</t>
  </si>
  <si>
    <t>统战事务</t>
  </si>
  <si>
    <t>20137</t>
  </si>
  <si>
    <t>网信事务</t>
  </si>
  <si>
    <t>20138</t>
  </si>
  <si>
    <t>市场监督管理事务</t>
  </si>
  <si>
    <t>20139</t>
  </si>
  <si>
    <t>社会工作事务</t>
  </si>
  <si>
    <t>20140</t>
  </si>
  <si>
    <t>信访事务</t>
  </si>
  <si>
    <t>20141</t>
  </si>
  <si>
    <t>数据事务</t>
  </si>
  <si>
    <t>203</t>
  </si>
  <si>
    <t>国防支出</t>
  </si>
  <si>
    <t>20306</t>
  </si>
  <si>
    <t>国防动员</t>
  </si>
  <si>
    <t>204</t>
  </si>
  <si>
    <t>公共安全支出</t>
  </si>
  <si>
    <t>20402</t>
  </si>
  <si>
    <t>公安</t>
  </si>
  <si>
    <t>20404</t>
  </si>
  <si>
    <t>检察</t>
  </si>
  <si>
    <t>20405</t>
  </si>
  <si>
    <t>法院</t>
  </si>
  <si>
    <t>20406</t>
  </si>
  <si>
    <t>司法</t>
  </si>
  <si>
    <t>205</t>
  </si>
  <si>
    <t>教育支出</t>
  </si>
  <si>
    <t>20501</t>
  </si>
  <si>
    <t>教育管理事务</t>
  </si>
  <si>
    <t>20502</t>
  </si>
  <si>
    <t>普通教育</t>
  </si>
  <si>
    <t>20503</t>
  </si>
  <si>
    <t>职业教育</t>
  </si>
  <si>
    <t>20507</t>
  </si>
  <si>
    <t>特殊教育</t>
  </si>
  <si>
    <t>20508</t>
  </si>
  <si>
    <t>进修及培训</t>
  </si>
  <si>
    <t>206</t>
  </si>
  <si>
    <t>科学技术支出</t>
  </si>
  <si>
    <t>20601</t>
  </si>
  <si>
    <t>科学技术管理事务</t>
  </si>
  <si>
    <t>20604</t>
  </si>
  <si>
    <t>技术研究与开发</t>
  </si>
  <si>
    <t>20605</t>
  </si>
  <si>
    <t>科技条件与服务</t>
  </si>
  <si>
    <t>20606</t>
  </si>
  <si>
    <t>社会科学</t>
  </si>
  <si>
    <t>20607</t>
  </si>
  <si>
    <t>科学技术普及</t>
  </si>
  <si>
    <t>20699</t>
  </si>
  <si>
    <t>其他科学技术支出</t>
  </si>
  <si>
    <t>207</t>
  </si>
  <si>
    <t>文化旅游体育与传媒支出</t>
  </si>
  <si>
    <t>20701</t>
  </si>
  <si>
    <t>文化和旅游</t>
  </si>
  <si>
    <t>20702</t>
  </si>
  <si>
    <t>文物</t>
  </si>
  <si>
    <t>20703</t>
  </si>
  <si>
    <t>体育</t>
  </si>
  <si>
    <t>20706</t>
  </si>
  <si>
    <t>新闻出版电影</t>
  </si>
  <si>
    <t>20708</t>
  </si>
  <si>
    <t>广播电视</t>
  </si>
  <si>
    <t>208</t>
  </si>
  <si>
    <t>社会保障和就业支出</t>
  </si>
  <si>
    <t>20801</t>
  </si>
  <si>
    <t>人力资源和社会保障管理事务</t>
  </si>
  <si>
    <t>20802</t>
  </si>
  <si>
    <t>民政管理事务</t>
  </si>
  <si>
    <t>20805</t>
  </si>
  <si>
    <t>行政事业单位养老支出</t>
  </si>
  <si>
    <t>20807</t>
  </si>
  <si>
    <t>就业补助</t>
  </si>
  <si>
    <t>20808</t>
  </si>
  <si>
    <t>抚恤</t>
  </si>
  <si>
    <t>20809</t>
  </si>
  <si>
    <t>退役安置</t>
  </si>
  <si>
    <t>20810</t>
  </si>
  <si>
    <t>社会福利</t>
  </si>
  <si>
    <t>20811</t>
  </si>
  <si>
    <t>残疾人事业</t>
  </si>
  <si>
    <t>20816</t>
  </si>
  <si>
    <t>红十字事业</t>
  </si>
  <si>
    <t>20819</t>
  </si>
  <si>
    <t>最低生活保障</t>
  </si>
  <si>
    <t>20820</t>
  </si>
  <si>
    <t>临时救助</t>
  </si>
  <si>
    <t>20821</t>
  </si>
  <si>
    <t>特困人员救助供养</t>
  </si>
  <si>
    <t>20826</t>
  </si>
  <si>
    <t>财政对基本养老保险基金的补助</t>
  </si>
  <si>
    <t>20828</t>
  </si>
  <si>
    <t>退役军人管理事务</t>
  </si>
  <si>
    <t>20899</t>
  </si>
  <si>
    <t>其他社会保障和就业支出</t>
  </si>
  <si>
    <t>210</t>
  </si>
  <si>
    <t>卫生健康支出</t>
  </si>
  <si>
    <t>21001</t>
  </si>
  <si>
    <t>卫生健康管理事务</t>
  </si>
  <si>
    <t>21002</t>
  </si>
  <si>
    <t>公立医院</t>
  </si>
  <si>
    <t>21003</t>
  </si>
  <si>
    <t>基层医疗卫生机构</t>
  </si>
  <si>
    <t>21004</t>
  </si>
  <si>
    <t>公共卫生</t>
  </si>
  <si>
    <t>21007</t>
  </si>
  <si>
    <t>计划生育事务</t>
  </si>
  <si>
    <t>21011</t>
  </si>
  <si>
    <t>行政事业单位医疗</t>
  </si>
  <si>
    <t>21012</t>
  </si>
  <si>
    <t>财政对基本医疗保险基金的补助</t>
  </si>
  <si>
    <t>21013</t>
  </si>
  <si>
    <t>医疗救助</t>
  </si>
  <si>
    <t>21014</t>
  </si>
  <si>
    <t>优抚对象医疗</t>
  </si>
  <si>
    <t>21015</t>
  </si>
  <si>
    <t>医疗保障管理事务</t>
  </si>
  <si>
    <t>21019</t>
  </si>
  <si>
    <t>育幼服务</t>
  </si>
  <si>
    <t>211</t>
  </si>
  <si>
    <t>节能环保支出</t>
  </si>
  <si>
    <t>21101</t>
  </si>
  <si>
    <t>环境保护管理事务</t>
  </si>
  <si>
    <t>21103</t>
  </si>
  <si>
    <t>污染防治</t>
  </si>
  <si>
    <t>21104</t>
  </si>
  <si>
    <t>自然生态保护</t>
  </si>
  <si>
    <t>21105</t>
  </si>
  <si>
    <t>森林保护修复</t>
  </si>
  <si>
    <t>21113</t>
  </si>
  <si>
    <t>循环经济</t>
  </si>
  <si>
    <t>21199</t>
  </si>
  <si>
    <t>其他节能环保支出</t>
  </si>
  <si>
    <t>212</t>
  </si>
  <si>
    <t>城乡社区支出</t>
  </si>
  <si>
    <t>21201</t>
  </si>
  <si>
    <t>城乡社区管理事务</t>
  </si>
  <si>
    <t>21202</t>
  </si>
  <si>
    <t>城乡社区规划与管理</t>
  </si>
  <si>
    <t>21203</t>
  </si>
  <si>
    <t>城乡社区公共设施</t>
  </si>
  <si>
    <t>21205</t>
  </si>
  <si>
    <t>城乡社区环境卫生</t>
  </si>
  <si>
    <t>213</t>
  </si>
  <si>
    <t>农林水支出</t>
  </si>
  <si>
    <t>21301</t>
  </si>
  <si>
    <t>农业农村</t>
  </si>
  <si>
    <t>21302</t>
  </si>
  <si>
    <t>林业和草原</t>
  </si>
  <si>
    <t>21303</t>
  </si>
  <si>
    <t>水利</t>
  </si>
  <si>
    <t>21305</t>
  </si>
  <si>
    <t>巩固拓展脱贫攻坚成果衔接乡村振兴</t>
  </si>
  <si>
    <t>21307</t>
  </si>
  <si>
    <t>农村综合改革</t>
  </si>
  <si>
    <t>21308</t>
  </si>
  <si>
    <t>普惠金融发展支出</t>
  </si>
  <si>
    <t>214</t>
  </si>
  <si>
    <t>交通运输支出</t>
  </si>
  <si>
    <t>21401</t>
  </si>
  <si>
    <t>公路水路运输</t>
  </si>
  <si>
    <t>215</t>
  </si>
  <si>
    <t>资源勘探工业信息等支出</t>
  </si>
  <si>
    <t>21502</t>
  </si>
  <si>
    <t>制造业</t>
  </si>
  <si>
    <t>21505</t>
  </si>
  <si>
    <t>工业和信息产业</t>
  </si>
  <si>
    <t>21508</t>
  </si>
  <si>
    <t>支持中小企业发展和管理支出</t>
  </si>
  <si>
    <t>21599</t>
  </si>
  <si>
    <t>其他资源勘探工业信息等支出</t>
  </si>
  <si>
    <t>216</t>
  </si>
  <si>
    <t>商业服务业等支出</t>
  </si>
  <si>
    <t>21602</t>
  </si>
  <si>
    <t>商业流通事务</t>
  </si>
  <si>
    <t>217</t>
  </si>
  <si>
    <t>金融支出</t>
  </si>
  <si>
    <t>21701</t>
  </si>
  <si>
    <t>金融部门行政支出</t>
  </si>
  <si>
    <t>21702</t>
  </si>
  <si>
    <t>金融部门监管支出</t>
  </si>
  <si>
    <t>220</t>
  </si>
  <si>
    <t>自然资源海洋气象等支出</t>
  </si>
  <si>
    <t>22001</t>
  </si>
  <si>
    <t>自然资源事务</t>
  </si>
  <si>
    <t>22005</t>
  </si>
  <si>
    <t>气象事务</t>
  </si>
  <si>
    <t>221</t>
  </si>
  <si>
    <t>住房保障支出</t>
  </si>
  <si>
    <t>22101</t>
  </si>
  <si>
    <t>保障性安居工程支出</t>
  </si>
  <si>
    <t>22102</t>
  </si>
  <si>
    <t>住房改革支出</t>
  </si>
  <si>
    <t>222</t>
  </si>
  <si>
    <t>粮油物资储备支出</t>
  </si>
  <si>
    <t>22201</t>
  </si>
  <si>
    <t>粮油物资事务</t>
  </si>
  <si>
    <t>22204</t>
  </si>
  <si>
    <t>粮油储备</t>
  </si>
  <si>
    <t>224</t>
  </si>
  <si>
    <t>灾害防治及应急管理支出</t>
  </si>
  <si>
    <t>22401</t>
  </si>
  <si>
    <t>应急管理事务</t>
  </si>
  <si>
    <t>22402</t>
  </si>
  <si>
    <t>消防救援事务</t>
  </si>
  <si>
    <t>22406</t>
  </si>
  <si>
    <t>自然灾害防治</t>
  </si>
  <si>
    <t>227</t>
  </si>
  <si>
    <t>预备费</t>
  </si>
  <si>
    <t>229</t>
  </si>
  <si>
    <t>其他支出</t>
  </si>
  <si>
    <t>22999</t>
  </si>
  <si>
    <t>232</t>
  </si>
  <si>
    <t>债务付息支出</t>
  </si>
  <si>
    <t>23203</t>
  </si>
  <si>
    <t>地方政府一般债务付息支出</t>
  </si>
  <si>
    <t>2026年宁乡市本级一般公共预算基本支出表</t>
  </si>
  <si>
    <t>政府经济科目代码</t>
  </si>
  <si>
    <t>政府经济科目名称</t>
  </si>
  <si>
    <t>基本支出</t>
  </si>
  <si>
    <t>合计</t>
  </si>
  <si>
    <t>50101</t>
  </si>
  <si>
    <t>工资奖金津补贴</t>
  </si>
  <si>
    <t>50102</t>
  </si>
  <si>
    <t>社会保障缴费</t>
  </si>
  <si>
    <t>50103</t>
  </si>
  <si>
    <t>住房公积金</t>
  </si>
  <si>
    <t>50199</t>
  </si>
  <si>
    <t>其他工资福利支出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</si>
  <si>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</si>
  <si>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</si>
  <si>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</si>
  <si>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</si>
  <si>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</si>
  <si>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</si>
  <si>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</si>
  <si>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</si>
  <si>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</si>
  <si>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</si>
  <si>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</si>
  <si>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</si>
  <si>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50208</t>
  </si>
  <si>
    <t>公务用车运行维护费</t>
  </si>
  <si>
    <t>50209</t>
  </si>
  <si>
    <t>维修（护）费</t>
  </si>
  <si>
    <t>50299</t>
  </si>
  <si>
    <t>其他商品和服务支出</t>
  </si>
  <si>
    <t>设备购置</t>
  </si>
  <si>
    <t>50501</t>
  </si>
  <si>
    <t>工资福利支出</t>
  </si>
  <si>
    <t>50502</t>
  </si>
  <si>
    <t>商品和服务支出</t>
  </si>
  <si>
    <t>资本性支出</t>
  </si>
  <si>
    <t>50901</t>
  </si>
  <si>
    <t>社会福利和救助</t>
  </si>
  <si>
    <t>50905</t>
  </si>
  <si>
    <t>离退休费</t>
  </si>
  <si>
    <t>50999</t>
  </si>
  <si>
    <t>其他对个人和家庭的补助</t>
  </si>
  <si>
    <t>2026年宁乡市一般公共预算税收返还和转移支付表</t>
  </si>
  <si>
    <t>单位:万元</t>
  </si>
  <si>
    <t>收入代码</t>
  </si>
  <si>
    <t xml:space="preserve"> 项  目</t>
  </si>
  <si>
    <t>11001</t>
  </si>
  <si>
    <t>一、返还性收入</t>
  </si>
  <si>
    <t>1100102</t>
  </si>
  <si>
    <t>所得税基数返还收入</t>
  </si>
  <si>
    <t>1100103</t>
  </si>
  <si>
    <t>成品油税费改革税收返还收入</t>
  </si>
  <si>
    <t>1100104</t>
  </si>
  <si>
    <t>增值税税收返还收入</t>
  </si>
  <si>
    <t>1100105</t>
  </si>
  <si>
    <t>消费税税收返还收入</t>
  </si>
  <si>
    <t>1100106</t>
  </si>
  <si>
    <t>增值税“五五分享”税收返还收入</t>
  </si>
  <si>
    <t>1100199</t>
  </si>
  <si>
    <t>其他返还性收入</t>
  </si>
  <si>
    <t>11002</t>
  </si>
  <si>
    <t>二、一般性转移支付收入</t>
  </si>
  <si>
    <t>1100202</t>
  </si>
  <si>
    <t>均衡性转移支付收入</t>
  </si>
  <si>
    <t>1100207</t>
  </si>
  <si>
    <t>县级基本财力保障机制奖补资金收入</t>
  </si>
  <si>
    <t>1100208</t>
  </si>
  <si>
    <t>结算补助收入</t>
  </si>
  <si>
    <t>1100214</t>
  </si>
  <si>
    <t>企业事业单位划转补助收入</t>
  </si>
  <si>
    <t>1100225</t>
  </si>
  <si>
    <t>产粮（油）大县奖励资金收入</t>
  </si>
  <si>
    <t>1100227</t>
  </si>
  <si>
    <t>固定数额补助收入</t>
  </si>
  <si>
    <t>1100228</t>
  </si>
  <si>
    <t>革命老区转移支付收入</t>
  </si>
  <si>
    <t>1100244</t>
  </si>
  <si>
    <t>公共安全共同财政事权转移支付收入</t>
  </si>
  <si>
    <t>1100245</t>
  </si>
  <si>
    <t>教育共同财政事权转移支付收入</t>
  </si>
  <si>
    <t>1100246</t>
  </si>
  <si>
    <t>科学技术共同财政事权转移支付收入</t>
  </si>
  <si>
    <t>1100247</t>
  </si>
  <si>
    <t>文化旅游体育与传媒共同财政事权转移支付收入</t>
  </si>
  <si>
    <t>1100248</t>
  </si>
  <si>
    <t>社会保障和就业共同财政事权转移支付收入</t>
  </si>
  <si>
    <t>1100249</t>
  </si>
  <si>
    <t>医疗卫生共同财政事权转移支付收入</t>
  </si>
  <si>
    <t>1100250</t>
  </si>
  <si>
    <t>节能环保共同财政事权转移支付收入</t>
  </si>
  <si>
    <t>1100252</t>
  </si>
  <si>
    <t>农林水共同财政事权转移支付收入</t>
  </si>
  <si>
    <t>1100253</t>
  </si>
  <si>
    <t>交通运输共同财政事权转移支付收入</t>
  </si>
  <si>
    <t>1100258</t>
  </si>
  <si>
    <t>住房保障共同财政事权转移支付收入</t>
  </si>
  <si>
    <t>1100259</t>
  </si>
  <si>
    <t>粮油物资储备共同财政事权转移支付收入</t>
  </si>
  <si>
    <t>1100260</t>
  </si>
  <si>
    <t>灾害防治及应急管理共同财政事权转移支付收入</t>
  </si>
  <si>
    <t>11003</t>
  </si>
  <si>
    <t>三、专项转移支付收入</t>
  </si>
  <si>
    <t>1100301</t>
  </si>
  <si>
    <t>一般公共服务</t>
  </si>
  <si>
    <t>1100303</t>
  </si>
  <si>
    <t>国防</t>
  </si>
  <si>
    <t>1100304</t>
  </si>
  <si>
    <t>公共安全</t>
  </si>
  <si>
    <t>1100305</t>
  </si>
  <si>
    <t>教育</t>
  </si>
  <si>
    <t>1100306</t>
  </si>
  <si>
    <t>科学技术</t>
  </si>
  <si>
    <t>1100307</t>
  </si>
  <si>
    <t>文化旅游体育与传媒</t>
  </si>
  <si>
    <t>1100308</t>
  </si>
  <si>
    <t>社会保障和就业</t>
  </si>
  <si>
    <t>1100310</t>
  </si>
  <si>
    <t>卫生健康</t>
  </si>
  <si>
    <t>1100311</t>
  </si>
  <si>
    <t>节能环保</t>
  </si>
  <si>
    <t>1100312</t>
  </si>
  <si>
    <t>城乡社区</t>
  </si>
  <si>
    <t>1100313</t>
  </si>
  <si>
    <t>农林水</t>
  </si>
  <si>
    <t>1100314</t>
  </si>
  <si>
    <t>交通运输</t>
  </si>
  <si>
    <t>1100315</t>
  </si>
  <si>
    <t>资源勘探工业信息等</t>
  </si>
  <si>
    <t>1100316</t>
  </si>
  <si>
    <t>商业服务业等</t>
  </si>
  <si>
    <t>1100317</t>
  </si>
  <si>
    <t>金融</t>
  </si>
  <si>
    <t>1100321</t>
  </si>
  <si>
    <t>住房保障</t>
  </si>
  <si>
    <t>1100322</t>
  </si>
  <si>
    <t>粮油物资储备</t>
  </si>
  <si>
    <t>1100324</t>
  </si>
  <si>
    <t>灾害防治及应急管理</t>
  </si>
  <si>
    <t>1100399</t>
  </si>
  <si>
    <t>其他收入</t>
  </si>
  <si>
    <t>上级补助收入总计</t>
  </si>
  <si>
    <t>2026年宁乡市本级政府一般债务限额和余额情况表（预计）</t>
  </si>
  <si>
    <t>单位：亿元</t>
  </si>
  <si>
    <t>项目</t>
  </si>
  <si>
    <t>限额</t>
  </si>
  <si>
    <t>余额</t>
  </si>
  <si>
    <t>一般债务</t>
  </si>
  <si>
    <t>2026年宁乡市本级政府性基金预算收入表</t>
  </si>
  <si>
    <t>收入分类代码</t>
  </si>
  <si>
    <t>收入分类名称</t>
  </si>
  <si>
    <t>本年预算数(万元)</t>
  </si>
  <si>
    <t>10301</t>
  </si>
  <si>
    <t>政府性基金收入</t>
  </si>
  <si>
    <t>1030148</t>
  </si>
  <si>
    <t>国有土地使用权出让收入</t>
  </si>
  <si>
    <t>1030156</t>
  </si>
  <si>
    <t>城市基础设施配套费收入</t>
  </si>
  <si>
    <t>1030178</t>
  </si>
  <si>
    <t>污水处理费收入</t>
  </si>
  <si>
    <t>10310</t>
  </si>
  <si>
    <t>专项债务对应项目专项收入</t>
  </si>
  <si>
    <t>1031006</t>
  </si>
  <si>
    <t>国有土地使用权出让金专项债务对应项目专项收入</t>
  </si>
  <si>
    <t>103100601</t>
  </si>
  <si>
    <t>土地储备专项债券对应项目专项收入</t>
  </si>
  <si>
    <t>103100602</t>
  </si>
  <si>
    <t>棚户区改造专项债券对应项目专项收入</t>
  </si>
  <si>
    <t>103100699</t>
  </si>
  <si>
    <t>其他国有土地使用权出让金专项债务对应项目专项收入</t>
  </si>
  <si>
    <t>1031010</t>
  </si>
  <si>
    <t>城市基础设施配套费专项债务对应项目专项收入</t>
  </si>
  <si>
    <t>1031013</t>
  </si>
  <si>
    <t>车辆通行费专项债务对应项目专项收入</t>
  </si>
  <si>
    <t>103101301</t>
  </si>
  <si>
    <t>政府收费公路专项债券对应项目专项收入</t>
  </si>
  <si>
    <t>1031099</t>
  </si>
  <si>
    <t>其他政府性基金专项债务对应项目专项收入</t>
  </si>
  <si>
    <t>103109998</t>
  </si>
  <si>
    <t>其他地方自行试点项目收益专项债券对应项目专项收入</t>
  </si>
  <si>
    <t>103109999</t>
  </si>
  <si>
    <t>2026年宁乡市本级政府性基金预算支出表</t>
  </si>
  <si>
    <r>
      <rPr>
        <b/>
        <sz val="12"/>
        <rFont val="宋体"/>
        <charset val="134"/>
      </rPr>
      <t>支</t>
    </r>
    <r>
      <rPr>
        <b/>
        <sz val="14"/>
        <rFont val="宋体"/>
        <charset val="134"/>
      </rPr>
      <t>出</t>
    </r>
  </si>
  <si>
    <t>代码</t>
  </si>
  <si>
    <t>支出合计</t>
  </si>
  <si>
    <t>国家电影事业发展专项资金安排的支出</t>
  </si>
  <si>
    <t>其他国家电影事业发展专项资金支出</t>
  </si>
  <si>
    <t>超长期特别国债安排的支出</t>
  </si>
  <si>
    <t>应对气候变化</t>
  </si>
  <si>
    <t>国有土地使用权出让收入安排的支出</t>
  </si>
  <si>
    <t>征地和拆迁补偿支出</t>
  </si>
  <si>
    <t>土地开发支出</t>
  </si>
  <si>
    <t>城市建设支出</t>
  </si>
  <si>
    <t>农村基础设施建设支出</t>
  </si>
  <si>
    <t>污水处理费安排的支出</t>
  </si>
  <si>
    <t>污水处理设施建设和运营</t>
  </si>
  <si>
    <t>大中型水库移民后期扶持基金支出</t>
  </si>
  <si>
    <t>基础设施建设和经济发展</t>
  </si>
  <si>
    <t>其他政府性基金及对应专项债务收入安排的支出</t>
  </si>
  <si>
    <t>其他政府性基金安排的支出</t>
  </si>
  <si>
    <t>地方政府专项债务付息支出</t>
  </si>
  <si>
    <t>其他地方自行试点项目收益专项债券付息支出</t>
  </si>
  <si>
    <t>2026年宁乡市政府性基金转移支付表</t>
  </si>
  <si>
    <t>转移性收入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</si>
  <si>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</si>
  <si>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</si>
  <si>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</si>
  <si>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</si>
  <si>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</si>
  <si>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</si>
  <si>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 上年结余收入</t>
  </si>
  <si>
    <t xml:space="preserve"> 调出资金</t>
  </si>
  <si>
    <t xml:space="preserve">  调入资金</t>
  </si>
  <si>
    <t xml:space="preserve"> 年终结余</t>
  </si>
  <si>
    <t xml:space="preserve">    其中：地方政府性基金调入专项收入</t>
  </si>
  <si>
    <t xml:space="preserve"> 地方政府专项债务还本支出</t>
  </si>
  <si>
    <t xml:space="preserve">  地方政府专项债务收入</t>
  </si>
  <si>
    <t xml:space="preserve"> 地方政府专项债务转贷支出</t>
  </si>
  <si>
    <t xml:space="preserve">  地方政府专项债务转贷收入</t>
  </si>
  <si>
    <t>收入总计</t>
  </si>
  <si>
    <t>2026年度宁乡市本级政府专项债务限额和余额情况表（预计）</t>
  </si>
  <si>
    <t>专项债务</t>
  </si>
  <si>
    <t>2026年宁乡市本级国有资本经营预算收入表</t>
  </si>
  <si>
    <t>收入项目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</si>
  <si>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</si>
  <si>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</si>
  <si>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</si>
  <si>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</si>
  <si>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</si>
  <si>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国有资本经营收入</t>
  </si>
  <si>
    <t>上年结转</t>
  </si>
  <si>
    <t>2026年宁乡市本级国有资本经营预算支出表</t>
  </si>
  <si>
    <t>支出项目</t>
  </si>
  <si>
    <t>国有资本经营预算支出</t>
  </si>
  <si>
    <t>　　其他国有资本经营预算支出</t>
  </si>
  <si>
    <t>　　　　其他国有资本经营预算支出</t>
  </si>
  <si>
    <t>　　调出资金</t>
  </si>
  <si>
    <t>　　　　国有资本经营预算调出资金</t>
  </si>
  <si>
    <t>2026年宁乡市社会保险基金收入表</t>
  </si>
  <si>
    <t>项        目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</si>
  <si>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</si>
  <si>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</si>
  <si>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</si>
  <si>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</si>
  <si>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</si>
  <si>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</si>
  <si>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一、收入</t>
  </si>
  <si>
    <t xml:space="preserve">    其中:1.社会保险费收入</t>
  </si>
  <si>
    <t xml:space="preserve">         2.财政补贴收入</t>
  </si>
  <si>
    <t xml:space="preserve">         3.利息收入</t>
  </si>
  <si>
    <t xml:space="preserve">         4.委托投资收益</t>
  </si>
  <si>
    <t xml:space="preserve">         5.转移收入</t>
  </si>
  <si>
    <t xml:space="preserve">         6.其他收入</t>
  </si>
  <si>
    <t xml:space="preserve">         7.中央调剂资金收入（省级专用）</t>
  </si>
  <si>
    <t xml:space="preserve">         8.中央调剂基金收入（中央专用)</t>
  </si>
  <si>
    <t>2026年宁乡市社会保险基金支出表</t>
  </si>
  <si>
    <t>二、支出</t>
  </si>
  <si>
    <t xml:space="preserve">    其中:1.社会保险待遇支出</t>
  </si>
  <si>
    <t xml:space="preserve">         2.转移支出</t>
  </si>
  <si>
    <t xml:space="preserve">         3.其他支出</t>
  </si>
  <si>
    <t xml:space="preserve">         4.中央调剂基金支出（中央专用）</t>
  </si>
  <si>
    <t xml:space="preserve">         5.中央调剂资金支出（省级专用）</t>
  </si>
  <si>
    <t>2026年度宁乡市本级“三公”经费支出预算表</t>
  </si>
  <si>
    <r>
      <rPr>
        <sz val="11"/>
        <color indexed="8"/>
        <rFont val="宋体"/>
        <charset val="134"/>
      </rPr>
      <t>项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目</t>
    </r>
  </si>
  <si>
    <t>行次</t>
  </si>
  <si>
    <t>本年数</t>
  </si>
  <si>
    <t>上年数</t>
  </si>
  <si>
    <t>较上年数增减%</t>
  </si>
  <si>
    <t>备注</t>
  </si>
  <si>
    <t>合 计</t>
  </si>
  <si>
    <t>同比下降9.85%</t>
  </si>
  <si>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1．因公出国（境）费</t>
    </r>
  </si>
  <si>
    <t>同比增长20.0%</t>
  </si>
  <si>
    <t>本年预计出国交流活动较上年增加。</t>
  </si>
  <si>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2．公务接待费</t>
    </r>
  </si>
  <si>
    <t>同比下降77.39%</t>
  </si>
  <si>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3．公务用车购置及运行维护费</t>
    </r>
  </si>
  <si>
    <t>同比下降2.59%</t>
  </si>
  <si>
    <t>其中：公务用车运行维护费</t>
  </si>
  <si>
    <t>同比下降14.90%</t>
  </si>
  <si>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公务用车购置</t>
    </r>
  </si>
  <si>
    <t>同比增长121.88%</t>
  </si>
  <si>
    <t>本年度内预计需报废并更新已到使用年限的车辆较多。</t>
  </si>
  <si>
    <r>
      <rPr>
        <sz val="12"/>
        <rFont val="Calibri"/>
        <charset val="134"/>
      </rPr>
      <t xml:space="preserve">          2026</t>
    </r>
    <r>
      <rPr>
        <sz val="12"/>
        <rFont val="宋体"/>
        <charset val="134"/>
      </rPr>
      <t>年度“三公”经费预算比上年预算数同比下降的主要原因是：各部门单位严格按照《党政机关厉行节约反对浪费条例》和规范有关公务行为的文件要求，大力压减一般性支出，坚持依法依规、从严从简，降低公务活动成本，控制“三公”经费支出总额。</t>
    </r>
  </si>
  <si>
    <t>政府债券2026年宁乡市应还本金</t>
  </si>
  <si>
    <t>区域</t>
  </si>
  <si>
    <t>一般债券</t>
  </si>
  <si>
    <t>专项债券</t>
  </si>
  <si>
    <t>共计</t>
  </si>
  <si>
    <t xml:space="preserve">    宁乡市</t>
  </si>
  <si>
    <t>政府债券2026年宁乡市应还利息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</si>
</sst>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\(#,##0\)"/>
    <numFmt numFmtId="177" formatCode="#,##0_ "/>
    <numFmt numFmtId="178" formatCode="#,##0.00_ ;\-#,##0.00;;"/>
    <numFmt numFmtId="179" formatCode="0.00_ "/>
    <numFmt numFmtId="180" formatCode="#,##0_);[Red]\(#,##0\)"/>
    <numFmt numFmtId="181" formatCode="#,##0.00_ "/>
    <numFmt numFmtId="182" formatCode="0_ "/>
  </numFmts>
  <fonts count="64"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name val="微软雅黑"/>
      <charset val="134"/>
    </font>
    <font>
      <sz val="11"/>
      <name val="SimSu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6"/>
      <name val="黑体"/>
      <charset val="134"/>
    </font>
    <font>
      <sz val="11"/>
      <name val="宋体"/>
      <charset val="134"/>
    </font>
    <font>
      <sz val="12"/>
      <name val="Calibri"/>
      <charset val="134"/>
    </font>
    <font>
      <b/>
      <sz val="12"/>
      <name val="宋体"/>
      <charset val="134"/>
    </font>
    <font>
      <sz val="29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b/>
      <sz val="14"/>
      <name val="黑体"/>
      <charset val="134"/>
    </font>
    <font>
      <sz val="12"/>
      <name val="楷体_GB2312"/>
      <charset val="134"/>
    </font>
    <font>
      <b/>
      <sz val="11"/>
      <name val="黑体"/>
      <charset val="134"/>
    </font>
    <font>
      <sz val="11"/>
      <name val="黑体"/>
      <charset val="134"/>
    </font>
    <font>
      <sz val="11"/>
      <color indexed="8"/>
      <name val="Times New Roman"/>
      <charset val="134"/>
    </font>
    <font>
      <b/>
      <sz val="14"/>
      <color indexed="8"/>
      <name val="黑体"/>
      <charset val="134"/>
    </font>
    <font>
      <sz val="12"/>
      <name val="黑体"/>
      <charset val="134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indexed="10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22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6"/>
      <name val="宋体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11"/>
      <color indexed="17"/>
      <name val="宋体"/>
      <charset val="134"/>
    </font>
    <font>
      <sz val="12"/>
      <name val="Times New Roman"/>
      <charset val="134"/>
    </font>
    <font>
      <sz val="9"/>
      <name val="宋体"/>
      <charset val="134"/>
    </font>
    <font>
      <b/>
      <sz val="14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44">
    <xf numFmtId="0" fontId="0" fillId="0" borderId="0"/>
    <xf numFmtId="42" fontId="3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7" fillId="4" borderId="15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3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0" fontId="1" fillId="0" borderId="0"/>
    <xf numFmtId="0" fontId="39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35" fillId="8" borderId="16" applyNumberFormat="0" applyFont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0" fillId="0" borderId="0"/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8" fillId="12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9" fillId="12" borderId="15" applyNumberFormat="0" applyAlignment="0" applyProtection="0">
      <alignment vertical="center"/>
    </xf>
    <xf numFmtId="0" fontId="1" fillId="0" borderId="0">
      <alignment vertical="center"/>
    </xf>
    <xf numFmtId="0" fontId="50" fillId="13" borderId="20" applyNumberFormat="0" applyAlignment="0" applyProtection="0">
      <alignment vertical="center"/>
    </xf>
    <xf numFmtId="0" fontId="1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0" fillId="0" borderId="0"/>
    <xf numFmtId="0" fontId="39" fillId="15" borderId="0" applyNumberFormat="0" applyBorder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2" fillId="0" borderId="22" applyNumberFormat="0" applyFill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55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27" borderId="0" applyNumberFormat="0" applyBorder="0" applyAlignment="0" applyProtection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36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39" fillId="34" borderId="0" applyNumberFormat="0" applyBorder="0" applyAlignment="0" applyProtection="0">
      <alignment vertical="center"/>
    </xf>
    <xf numFmtId="0" fontId="56" fillId="0" borderId="0" applyBorder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57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57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9" fillId="0" borderId="0" applyNumberFormat="0" applyFill="0" applyBorder="0" applyAlignment="0" applyProtection="0"/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0" fillId="0" borderId="0">
      <alignment vertical="center"/>
    </xf>
    <xf numFmtId="0" fontId="55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6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/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0" fillId="0" borderId="0"/>
    <xf numFmtId="0" fontId="35" fillId="0" borderId="0">
      <alignment vertical="center"/>
    </xf>
    <xf numFmtId="0" fontId="6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60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0" fillId="0" borderId="0"/>
    <xf numFmtId="0" fontId="0" fillId="0" borderId="0"/>
  </cellStyleXfs>
  <cellXfs count="191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/>
    <xf numFmtId="0" fontId="6" fillId="0" borderId="0" xfId="0" applyFont="1"/>
    <xf numFmtId="10" fontId="0" fillId="0" borderId="0" xfId="0" applyNumberFormat="1"/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0" fontId="0" fillId="0" borderId="0" xfId="0" applyNumberFormat="1" applyFill="1"/>
    <xf numFmtId="0" fontId="6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10" fontId="5" fillId="0" borderId="0" xfId="0" applyNumberFormat="1" applyFont="1"/>
    <xf numFmtId="0" fontId="2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177" fontId="2" fillId="0" borderId="4" xfId="0" applyNumberFormat="1" applyFont="1" applyBorder="1" applyAlignment="1">
      <alignment horizontal="right" vertical="center" shrinkToFit="1"/>
    </xf>
    <xf numFmtId="4" fontId="1" fillId="0" borderId="4" xfId="0" applyNumberFormat="1" applyFont="1" applyBorder="1" applyAlignment="1">
      <alignment horizontal="left" vertical="center" shrinkToFit="1"/>
    </xf>
    <xf numFmtId="0" fontId="9" fillId="0" borderId="4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shrinkToFit="1"/>
    </xf>
    <xf numFmtId="177" fontId="1" fillId="0" borderId="4" xfId="0" applyNumberFormat="1" applyFont="1" applyBorder="1" applyAlignment="1">
      <alignment horizontal="right" vertical="center" shrinkToFit="1"/>
    </xf>
    <xf numFmtId="0" fontId="1" fillId="0" borderId="3" xfId="0" applyNumberFormat="1" applyFont="1" applyBorder="1" applyAlignment="1">
      <alignment horizontal="left" vertical="center" wrapText="1" shrinkToFit="1"/>
    </xf>
    <xf numFmtId="0" fontId="10" fillId="0" borderId="0" xfId="0" applyFont="1" applyAlignment="1">
      <alignment horizontal="justify" vertical="top"/>
    </xf>
    <xf numFmtId="0" fontId="0" fillId="0" borderId="0" xfId="0" applyAlignment="1">
      <alignment wrapText="1"/>
    </xf>
    <xf numFmtId="0" fontId="11" fillId="0" borderId="0" xfId="0" applyFont="1" applyAlignment="1">
      <alignment wrapText="1"/>
    </xf>
    <xf numFmtId="0" fontId="12" fillId="2" borderId="0" xfId="0" applyNumberFormat="1" applyFont="1" applyFill="1" applyBorder="1" applyAlignment="1" applyProtection="1">
      <alignment horizontal="center" vertical="center"/>
    </xf>
    <xf numFmtId="0" fontId="13" fillId="2" borderId="0" xfId="0" applyNumberFormat="1" applyFont="1" applyFill="1" applyBorder="1" applyAlignment="1" applyProtection="1"/>
    <xf numFmtId="0" fontId="14" fillId="2" borderId="5" xfId="0" applyNumberFormat="1" applyFont="1" applyFill="1" applyBorder="1" applyAlignment="1" applyProtection="1">
      <alignment vertical="center" wrapText="1"/>
    </xf>
    <xf numFmtId="0" fontId="15" fillId="2" borderId="5" xfId="0" applyNumberFormat="1" applyFont="1" applyFill="1" applyBorder="1" applyAlignment="1" applyProtection="1">
      <alignment vertical="center"/>
    </xf>
    <xf numFmtId="0" fontId="13" fillId="2" borderId="6" xfId="0" applyNumberFormat="1" applyFont="1" applyFill="1" applyBorder="1" applyAlignment="1" applyProtection="1"/>
    <xf numFmtId="0" fontId="14" fillId="2" borderId="5" xfId="0" applyNumberFormat="1" applyFont="1" applyFill="1" applyBorder="1" applyAlignment="1" applyProtection="1">
      <alignment horizontal="right" vertical="center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9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left" vertical="center" wrapText="1"/>
    </xf>
    <xf numFmtId="177" fontId="9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178" fontId="1" fillId="0" borderId="7" xfId="0" applyNumberFormat="1" applyFont="1" applyFill="1" applyBorder="1" applyAlignment="1" applyProtection="1">
      <alignment horizontal="right" vertical="center"/>
    </xf>
    <xf numFmtId="0" fontId="1" fillId="2" borderId="7" xfId="0" applyNumberFormat="1" applyFont="1" applyFill="1" applyBorder="1" applyAlignment="1" applyProtection="1">
      <alignment vertical="center" wrapText="1"/>
    </xf>
    <xf numFmtId="0" fontId="9" fillId="0" borderId="0" xfId="0" applyFont="1" applyFill="1"/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left" vertical="center" wrapText="1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178" fontId="1" fillId="0" borderId="7" xfId="15" applyNumberFormat="1" applyFont="1" applyFill="1" applyBorder="1" applyAlignment="1">
      <alignment horizontal="right" vertical="center"/>
    </xf>
    <xf numFmtId="0" fontId="1" fillId="0" borderId="7" xfId="0" applyNumberFormat="1" applyFont="1" applyFill="1" applyBorder="1" applyAlignment="1" applyProtection="1">
      <alignment vertical="center" wrapText="1"/>
    </xf>
    <xf numFmtId="0" fontId="9" fillId="0" borderId="0" xfId="0" applyFont="1"/>
    <xf numFmtId="0" fontId="0" fillId="0" borderId="0" xfId="0" applyAlignment="1">
      <alignment horizontal="center"/>
    </xf>
    <xf numFmtId="179" fontId="0" fillId="0" borderId="0" xfId="0" applyNumberFormat="1"/>
    <xf numFmtId="0" fontId="11" fillId="0" borderId="0" xfId="0" applyFont="1"/>
    <xf numFmtId="0" fontId="11" fillId="0" borderId="0" xfId="0" applyFont="1" applyAlignment="1">
      <alignment horizontal="left"/>
    </xf>
    <xf numFmtId="0" fontId="16" fillId="0" borderId="0" xfId="0" applyFont="1" applyFill="1" applyAlignment="1">
      <alignment horizontal="center" vertical="center" wrapText="1"/>
    </xf>
    <xf numFmtId="179" fontId="16" fillId="0" borderId="0" xfId="0" applyNumberFormat="1" applyFont="1" applyFill="1" applyAlignment="1">
      <alignment horizontal="center" vertical="center" wrapText="1"/>
    </xf>
    <xf numFmtId="0" fontId="17" fillId="0" borderId="0" xfId="0" applyFont="1" applyFill="1" applyAlignment="1">
      <alignment wrapText="1"/>
    </xf>
    <xf numFmtId="179" fontId="17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 vertical="center"/>
    </xf>
    <xf numFmtId="3" fontId="9" fillId="0" borderId="1" xfId="0" applyNumberFormat="1" applyFont="1" applyFill="1" applyBorder="1" applyAlignment="1" applyProtection="1">
      <alignment vertical="center" wrapText="1"/>
    </xf>
    <xf numFmtId="177" fontId="9" fillId="0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3" fontId="7" fillId="0" borderId="1" xfId="0" applyNumberFormat="1" applyFont="1" applyFill="1" applyBorder="1" applyAlignment="1" applyProtection="1">
      <alignment vertical="center" wrapText="1"/>
    </xf>
    <xf numFmtId="177" fontId="7" fillId="0" borderId="1" xfId="0" applyNumberFormat="1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7" fillId="0" borderId="6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right" vertical="center" wrapText="1"/>
    </xf>
    <xf numFmtId="0" fontId="9" fillId="0" borderId="1" xfId="193" applyFont="1" applyBorder="1" applyAlignment="1">
      <alignment vertical="center" wrapText="1"/>
    </xf>
    <xf numFmtId="180" fontId="7" fillId="0" borderId="1" xfId="0" applyNumberFormat="1" applyFont="1" applyBorder="1" applyAlignment="1">
      <alignment wrapText="1"/>
    </xf>
    <xf numFmtId="180" fontId="7" fillId="0" borderId="1" xfId="0" applyNumberFormat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181" fontId="2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177" fontId="0" fillId="0" borderId="1" xfId="0" applyNumberFormat="1" applyFill="1" applyBorder="1" applyAlignment="1">
      <alignment vertical="center"/>
    </xf>
    <xf numFmtId="1" fontId="9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horizontal="distributed" vertical="center"/>
    </xf>
    <xf numFmtId="177" fontId="0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177" fontId="24" fillId="0" borderId="1" xfId="0" applyNumberFormat="1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left" vertical="center"/>
    </xf>
    <xf numFmtId="177" fontId="25" fillId="0" borderId="1" xfId="0" applyNumberFormat="1" applyFont="1" applyFill="1" applyBorder="1" applyAlignment="1">
      <alignment horizontal="right" vertical="center"/>
    </xf>
    <xf numFmtId="0" fontId="26" fillId="0" borderId="1" xfId="0" applyFont="1" applyFill="1" applyBorder="1" applyAlignment="1">
      <alignment horizontal="left" vertical="center"/>
    </xf>
    <xf numFmtId="177" fontId="26" fillId="0" borderId="1" xfId="0" applyNumberFormat="1" applyFont="1" applyFill="1" applyBorder="1" applyAlignment="1">
      <alignment horizontal="right" vertical="center"/>
    </xf>
    <xf numFmtId="0" fontId="27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2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right" vertical="center"/>
    </xf>
    <xf numFmtId="49" fontId="28" fillId="0" borderId="1" xfId="0" applyNumberFormat="1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center" vertical="center"/>
    </xf>
    <xf numFmtId="49" fontId="25" fillId="0" borderId="12" xfId="0" applyNumberFormat="1" applyFont="1" applyFill="1" applyBorder="1" applyAlignment="1">
      <alignment horizontal="center" vertical="center" wrapText="1"/>
    </xf>
    <xf numFmtId="49" fontId="25" fillId="0" borderId="2" xfId="0" applyNumberFormat="1" applyFont="1" applyFill="1" applyBorder="1" applyAlignment="1">
      <alignment horizontal="center" vertical="center"/>
    </xf>
    <xf numFmtId="49" fontId="25" fillId="0" borderId="1" xfId="0" applyNumberFormat="1" applyFont="1" applyFill="1" applyBorder="1" applyAlignment="1">
      <alignment horizontal="left" vertical="center"/>
    </xf>
    <xf numFmtId="49" fontId="26" fillId="0" borderId="1" xfId="0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right"/>
    </xf>
    <xf numFmtId="177" fontId="9" fillId="0" borderId="0" xfId="0" applyNumberFormat="1" applyFont="1"/>
    <xf numFmtId="0" fontId="7" fillId="0" borderId="0" xfId="0" applyFont="1"/>
    <xf numFmtId="0" fontId="29" fillId="0" borderId="0" xfId="0" applyFont="1" applyFill="1" applyAlignment="1">
      <alignment horizontal="center"/>
    </xf>
    <xf numFmtId="177" fontId="29" fillId="0" borderId="0" xfId="0" applyNumberFormat="1" applyFont="1" applyFill="1" applyAlignment="1">
      <alignment horizontal="center"/>
    </xf>
    <xf numFmtId="177" fontId="9" fillId="0" borderId="0" xfId="0" applyNumberFormat="1" applyFont="1" applyAlignment="1">
      <alignment horizontal="right"/>
    </xf>
    <xf numFmtId="0" fontId="24" fillId="0" borderId="13" xfId="0" applyFont="1" applyBorder="1" applyAlignment="1">
      <alignment horizontal="center" vertical="center" wrapText="1"/>
    </xf>
    <xf numFmtId="177" fontId="24" fillId="0" borderId="1" xfId="0" applyNumberFormat="1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30" fillId="0" borderId="1" xfId="0" applyFont="1" applyBorder="1"/>
    <xf numFmtId="0" fontId="24" fillId="0" borderId="1" xfId="0" applyFont="1" applyBorder="1" applyAlignment="1">
      <alignment horizontal="left" vertical="center" wrapText="1"/>
    </xf>
    <xf numFmtId="0" fontId="30" fillId="0" borderId="1" xfId="0" applyFont="1" applyFill="1" applyBorder="1" applyAlignment="1">
      <alignment horizontal="left" vertical="center" wrapText="1"/>
    </xf>
    <xf numFmtId="177" fontId="30" fillId="0" borderId="1" xfId="0" applyNumberFormat="1" applyFont="1" applyFill="1" applyBorder="1" applyAlignment="1">
      <alignment horizontal="right" vertical="center" wrapText="1"/>
    </xf>
    <xf numFmtId="0" fontId="24" fillId="0" borderId="1" xfId="0" applyFont="1" applyBorder="1" applyAlignment="1">
      <alignment vertical="center" wrapText="1"/>
    </xf>
    <xf numFmtId="177" fontId="24" fillId="0" borderId="1" xfId="0" applyNumberFormat="1" applyFont="1" applyBorder="1" applyAlignment="1">
      <alignment horizontal="right" vertical="center" wrapText="1"/>
    </xf>
    <xf numFmtId="49" fontId="30" fillId="0" borderId="1" xfId="0" applyNumberFormat="1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177" fontId="24" fillId="0" borderId="1" xfId="0" applyNumberFormat="1" applyFont="1" applyFill="1" applyBorder="1" applyAlignment="1">
      <alignment horizontal="right" vertical="center" wrapText="1"/>
    </xf>
    <xf numFmtId="182" fontId="9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182" fontId="29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82" fontId="9" fillId="0" borderId="0" xfId="0" applyNumberFormat="1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177" fontId="9" fillId="0" borderId="1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82" fontId="9" fillId="0" borderId="0" xfId="0" applyNumberFormat="1" applyFont="1" applyFill="1" applyAlignment="1">
      <alignment vertical="center" wrapText="1"/>
    </xf>
    <xf numFmtId="182" fontId="9" fillId="0" borderId="0" xfId="0" applyNumberFormat="1" applyFont="1" applyFill="1"/>
    <xf numFmtId="0" fontId="29" fillId="0" borderId="0" xfId="0" applyFont="1" applyAlignment="1">
      <alignment horizontal="center" vertical="center" wrapText="1"/>
    </xf>
    <xf numFmtId="182" fontId="29" fillId="0" borderId="0" xfId="0" applyNumberFormat="1" applyFont="1" applyFill="1" applyAlignment="1">
      <alignment horizontal="center" vertical="center" wrapText="1"/>
    </xf>
    <xf numFmtId="182" fontId="9" fillId="0" borderId="0" xfId="0" applyNumberFormat="1" applyFont="1" applyFill="1" applyAlignment="1">
      <alignment horizontal="right" vertical="center" wrapText="1"/>
    </xf>
    <xf numFmtId="0" fontId="30" fillId="0" borderId="7" xfId="0" applyFont="1" applyFill="1" applyBorder="1" applyAlignment="1">
      <alignment vertical="center" wrapText="1"/>
    </xf>
    <xf numFmtId="0" fontId="30" fillId="0" borderId="7" xfId="0" applyFont="1" applyFill="1" applyBorder="1" applyAlignment="1">
      <alignment horizontal="center" vertical="center" wrapText="1"/>
    </xf>
    <xf numFmtId="182" fontId="30" fillId="0" borderId="7" xfId="0" applyNumberFormat="1" applyFont="1" applyFill="1" applyBorder="1" applyAlignment="1">
      <alignment horizontal="right" vertical="center" wrapText="1"/>
    </xf>
    <xf numFmtId="49" fontId="30" fillId="0" borderId="1" xfId="0" applyNumberFormat="1" applyFont="1" applyFill="1" applyBorder="1" applyAlignment="1">
      <alignment horizontal="left" vertical="center"/>
    </xf>
    <xf numFmtId="0" fontId="30" fillId="0" borderId="2" xfId="109" applyFont="1" applyFill="1" applyBorder="1" applyAlignment="1">
      <alignment vertical="center"/>
    </xf>
    <xf numFmtId="177" fontId="24" fillId="0" borderId="1" xfId="0" applyNumberFormat="1" applyFont="1" applyFill="1" applyBorder="1" applyAlignment="1" applyProtection="1">
      <alignment vertical="center" shrinkToFit="1"/>
      <protection hidden="1"/>
    </xf>
    <xf numFmtId="177" fontId="30" fillId="0" borderId="1" xfId="0" applyNumberFormat="1" applyFont="1" applyFill="1" applyBorder="1" applyAlignment="1" applyProtection="1">
      <alignment vertical="center" shrinkToFit="1"/>
      <protection hidden="1"/>
    </xf>
    <xf numFmtId="0" fontId="24" fillId="0" borderId="12" xfId="109" applyFont="1" applyFill="1" applyBorder="1" applyAlignment="1">
      <alignment horizontal="center" vertical="center"/>
    </xf>
    <xf numFmtId="0" fontId="24" fillId="0" borderId="2" xfId="109" applyFont="1" applyFill="1" applyBorder="1" applyAlignment="1">
      <alignment horizontal="center" vertical="center"/>
    </xf>
    <xf numFmtId="177" fontId="24" fillId="0" borderId="1" xfId="0" applyNumberFormat="1" applyFont="1" applyFill="1" applyBorder="1" applyAlignment="1">
      <alignment vertical="center" shrinkToFit="1"/>
    </xf>
    <xf numFmtId="0" fontId="0" fillId="0" borderId="0" xfId="0" applyAlignment="1">
      <alignment vertical="center" wrapText="1"/>
    </xf>
    <xf numFmtId="0" fontId="31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0" fillId="0" borderId="0" xfId="0" applyAlignment="1">
      <alignment horizontal="right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left" vertical="center" wrapText="1"/>
    </xf>
    <xf numFmtId="177" fontId="9" fillId="0" borderId="7" xfId="0" applyNumberFormat="1" applyFont="1" applyFill="1" applyBorder="1" applyAlignment="1">
      <alignment horizontal="right" vertical="center" wrapText="1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177" fontId="11" fillId="0" borderId="7" xfId="0" applyNumberFormat="1" applyFont="1" applyFill="1" applyBorder="1" applyAlignment="1">
      <alignment horizontal="right" vertical="center" wrapText="1"/>
    </xf>
    <xf numFmtId="0" fontId="7" fillId="0" borderId="1" xfId="81" applyFont="1" applyFill="1" applyBorder="1" applyAlignment="1" applyProtection="1">
      <alignment horizontal="left" vertical="center"/>
      <protection locked="0"/>
    </xf>
    <xf numFmtId="0" fontId="9" fillId="0" borderId="1" xfId="81" applyFont="1" applyFill="1" applyBorder="1" applyAlignment="1" applyProtection="1">
      <alignment horizontal="left" vertical="center"/>
      <protection locked="0"/>
    </xf>
    <xf numFmtId="1" fontId="9" fillId="0" borderId="1" xfId="81" applyNumberFormat="1" applyFont="1" applyFill="1" applyBorder="1" applyAlignment="1" applyProtection="1">
      <alignment vertical="center"/>
      <protection locked="0"/>
    </xf>
    <xf numFmtId="0" fontId="33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vertical="center"/>
    </xf>
    <xf numFmtId="177" fontId="34" fillId="0" borderId="1" xfId="0" applyNumberFormat="1" applyFont="1" applyFill="1" applyBorder="1" applyAlignment="1">
      <alignment vertical="center"/>
    </xf>
    <xf numFmtId="0" fontId="0" fillId="0" borderId="14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Fill="1" applyBorder="1"/>
  </cellXfs>
  <cellStyles count="344">
    <cellStyle name="常规" xfId="0" builtinId="0"/>
    <cellStyle name="货币[0]" xfId="1" builtinId="7"/>
    <cellStyle name="常规 10_社会保险基金收入表" xfId="2"/>
    <cellStyle name="常规 16 2_社会保险基金收入表" xfId="3"/>
    <cellStyle name="常规 2 3_社会保险基金收入表" xfId="4"/>
    <cellStyle name="20% - 强调文字颜色 3" xfId="5" builtinId="38"/>
    <cellStyle name="输入" xfId="6" builtinId="20"/>
    <cellStyle name="货币" xfId="7" builtinId="4"/>
    <cellStyle name="常规 15 4 2" xfId="8"/>
    <cellStyle name="千位分隔[0]" xfId="9" builtinId="6"/>
    <cellStyle name="常规 19 2 2" xfId="10"/>
    <cellStyle name="40% - 强调文字颜色 3" xfId="11" builtinId="39"/>
    <cellStyle name="差" xfId="12" builtinId="27"/>
    <cellStyle name="常规 7 3" xfId="13"/>
    <cellStyle name="千位分隔" xfId="14" builtinId="3"/>
    <cellStyle name="Normal_社会保险基金收入表" xfId="15"/>
    <cellStyle name="60% - 强调文字颜色 3" xfId="16" builtinId="40"/>
    <cellStyle name="超链接" xfId="17" builtinId="8"/>
    <cellStyle name="百分比" xfId="18" builtinId="5"/>
    <cellStyle name="常规 13 3" xfId="19"/>
    <cellStyle name="已访问的超链接" xfId="20" builtinId="9"/>
    <cellStyle name="常规 6" xfId="21"/>
    <cellStyle name="注释" xfId="22" builtinId="10"/>
    <cellStyle name="60% - 强调文字颜色 2" xfId="23" builtinId="36"/>
    <cellStyle name="常规 5 2 4" xfId="24"/>
    <cellStyle name="标题 4" xfId="25" builtinId="19"/>
    <cellStyle name="警告文本" xfId="26" builtinId="11"/>
    <cellStyle name="常规 5 2" xfId="27"/>
    <cellStyle name="标题" xfId="28" builtinId="15"/>
    <cellStyle name="解释性文本" xfId="29" builtinId="53"/>
    <cellStyle name="标题 1" xfId="30" builtinId="16"/>
    <cellStyle name="常规 5 2 2" xfId="31"/>
    <cellStyle name="标题 2" xfId="32" builtinId="17"/>
    <cellStyle name="60% - 强调文字颜色 1" xfId="33" builtinId="32"/>
    <cellStyle name="常规 5 2 3" xfId="34"/>
    <cellStyle name="标题 3" xfId="35" builtinId="18"/>
    <cellStyle name="60% - 强调文字颜色 4" xfId="36" builtinId="44"/>
    <cellStyle name="输出" xfId="37" builtinId="21"/>
    <cellStyle name="常规 26" xfId="38"/>
    <cellStyle name="常规 31" xfId="39"/>
    <cellStyle name="计算" xfId="40" builtinId="22"/>
    <cellStyle name="常规 13 5" xfId="41"/>
    <cellStyle name="检查单元格" xfId="42" builtinId="23"/>
    <cellStyle name="常规 8 3" xfId="43"/>
    <cellStyle name="20% - 强调文字颜色 6" xfId="44" builtinId="50"/>
    <cellStyle name="样式 1 2 2" xfId="45"/>
    <cellStyle name="强调文字颜色 2" xfId="46" builtinId="33"/>
    <cellStyle name="链接单元格" xfId="47" builtinId="24"/>
    <cellStyle name="常规 10 2_社会保险基金收入表" xfId="48"/>
    <cellStyle name="常规 2 13" xfId="49"/>
    <cellStyle name="常规 15 8" xfId="50"/>
    <cellStyle name="汇总" xfId="51" builtinId="25"/>
    <cellStyle name="好" xfId="52" builtinId="26"/>
    <cellStyle name="适中" xfId="53" builtinId="28"/>
    <cellStyle name="常规 8 2" xfId="54"/>
    <cellStyle name="20% - 强调文字颜色 5" xfId="55" builtinId="46"/>
    <cellStyle name="强调文字颜色 1" xfId="56" builtinId="29"/>
    <cellStyle name="常规 2 2 2" xfId="57"/>
    <cellStyle name="20% - 强调文字颜色 1" xfId="58" builtinId="30"/>
    <cellStyle name="40% - 强调文字颜色 1" xfId="59" builtinId="31"/>
    <cellStyle name="20% - 强调文字颜色 2" xfId="60" builtinId="34"/>
    <cellStyle name="40% - 强调文字颜色 2" xfId="61" builtinId="35"/>
    <cellStyle name="常规 19 3 3" xfId="62"/>
    <cellStyle name="差_Sheet2" xfId="63"/>
    <cellStyle name="强调文字颜色 3" xfId="64" builtinId="37"/>
    <cellStyle name="强调文字颜色 4" xfId="65" builtinId="41"/>
    <cellStyle name="常规 19_社会保险基金收入表" xfId="66"/>
    <cellStyle name="20% - 强调文字颜色 4" xfId="67" builtinId="42"/>
    <cellStyle name="常规 4 5 2" xfId="68"/>
    <cellStyle name="常规 7 4" xfId="69"/>
    <cellStyle name="40% - 强调文字颜色 4" xfId="70" builtinId="43"/>
    <cellStyle name="强调文字颜色 5" xfId="71" builtinId="45"/>
    <cellStyle name="常规 19 3_社会保险基金收入表" xfId="72"/>
    <cellStyle name="40% - 强调文字颜色 5" xfId="73" builtinId="47"/>
    <cellStyle name="60% - 强调文字颜色 5" xfId="74" builtinId="48"/>
    <cellStyle name="强调文字颜色 6" xfId="75" builtinId="49"/>
    <cellStyle name="40% - 强调文字颜色 6" xfId="76" builtinId="51"/>
    <cellStyle name="常规 16 2 2" xfId="77"/>
    <cellStyle name="常规 10 2" xfId="78"/>
    <cellStyle name="常规 2 10" xfId="79"/>
    <cellStyle name="60% - 强调文字颜色 6" xfId="80" builtinId="52"/>
    <cellStyle name="3232" xfId="81"/>
    <cellStyle name="常规 10 4" xfId="82"/>
    <cellStyle name="常规 4 2 3" xfId="83"/>
    <cellStyle name="常规 4 5" xfId="84"/>
    <cellStyle name="常规 13 3 3" xfId="85"/>
    <cellStyle name="常规 4 3" xfId="86"/>
    <cellStyle name="常规 22 2 2" xfId="87"/>
    <cellStyle name="常规 16 6" xfId="88"/>
    <cellStyle name="常规 14" xfId="89"/>
    <cellStyle name="常规 19 6" xfId="90"/>
    <cellStyle name="差_社会保险基金支出表" xfId="91"/>
    <cellStyle name="常规 16 2" xfId="92"/>
    <cellStyle name="常规 10" xfId="93"/>
    <cellStyle name="常规 19 2" xfId="94"/>
    <cellStyle name="常规 14 2 2" xfId="95"/>
    <cellStyle name="常规 8 3 2" xfId="96"/>
    <cellStyle name="常规 16 3 2" xfId="97"/>
    <cellStyle name="常规 11 2" xfId="98"/>
    <cellStyle name="常规 19 3 2" xfId="99"/>
    <cellStyle name="常规 5 3" xfId="100"/>
    <cellStyle name="常规 15 2_社会保险基金收入表" xfId="101"/>
    <cellStyle name="常规 20 2_社会保险基金收入表" xfId="102"/>
    <cellStyle name="常规 9 3_社会保险基金收入表" xfId="103"/>
    <cellStyle name="常规 16 2 3" xfId="104"/>
    <cellStyle name="常规 10 3" xfId="105"/>
    <cellStyle name="常规 19 2 3" xfId="106"/>
    <cellStyle name="常规 4 2 2" xfId="107"/>
    <cellStyle name="常规 4 4" xfId="108"/>
    <cellStyle name="常规 2" xfId="109"/>
    <cellStyle name="ColLevel_1" xfId="110"/>
    <cellStyle name="常规 20 3" xfId="111"/>
    <cellStyle name="常规 15 3" xfId="112"/>
    <cellStyle name="差_社会保险基金收入表" xfId="113"/>
    <cellStyle name="常规 2 3 2" xfId="114"/>
    <cellStyle name="常规 15 2" xfId="115"/>
    <cellStyle name="常规 20 2" xfId="116"/>
    <cellStyle name="常规 4 5_社会保险基金收入表" xfId="117"/>
    <cellStyle name="常规 2 3" xfId="118"/>
    <cellStyle name="常规 16 5" xfId="119"/>
    <cellStyle name="常规 13" xfId="120"/>
    <cellStyle name="常规 19 5" xfId="121"/>
    <cellStyle name="常规 18 3_社会保险基金收入表" xfId="122"/>
    <cellStyle name="常规 23 3_社会保险基金收入表" xfId="123"/>
    <cellStyle name="Normal 2" xfId="124"/>
    <cellStyle name="常规 11 2_社会保险基金收入表" xfId="125"/>
    <cellStyle name="常规 7 2 2" xfId="126"/>
    <cellStyle name="常规 5 3_社会保险基金收入表" xfId="127"/>
    <cellStyle name="常规 13 3 2" xfId="128"/>
    <cellStyle name="常规 9_社会保险基金收入表" xfId="129"/>
    <cellStyle name="常规 13 2 2" xfId="130"/>
    <cellStyle name="常规 18 3 3" xfId="131"/>
    <cellStyle name="常规 23 3 3" xfId="132"/>
    <cellStyle name="常规 14 3" xfId="133"/>
    <cellStyle name="常规 8 4" xfId="134"/>
    <cellStyle name="常规 18 4" xfId="135"/>
    <cellStyle name="常规 23 4" xfId="136"/>
    <cellStyle name="常规 15 4_社会保险基金收入表" xfId="137"/>
    <cellStyle name="常规 11 3_社会保险基金收入表" xfId="138"/>
    <cellStyle name="常规 18 3" xfId="139"/>
    <cellStyle name="常规 23 3" xfId="140"/>
    <cellStyle name="常规 5_社会保险基金收入表" xfId="141"/>
    <cellStyle name="RowLevel_1" xfId="142"/>
    <cellStyle name="常规 14_社会保险基金收入表" xfId="143"/>
    <cellStyle name="常规 10 2 2" xfId="144"/>
    <cellStyle name="常规 2 7" xfId="145"/>
    <cellStyle name="常规 3" xfId="146"/>
    <cellStyle name="常规 11 4" xfId="147"/>
    <cellStyle name="常规 11_社会保险基金收入表" xfId="148"/>
    <cellStyle name="常规 16 3_社会保险基金收入表" xfId="149"/>
    <cellStyle name="常规 4 3 3" xfId="150"/>
    <cellStyle name="常规 5 5" xfId="151"/>
    <cellStyle name="常规 8 2 3" xfId="152"/>
    <cellStyle name="常规 11 3 2" xfId="153"/>
    <cellStyle name="常规 3 2 3" xfId="154"/>
    <cellStyle name="常规 13 6" xfId="155"/>
    <cellStyle name="常规 16_社会保险基金收入表" xfId="156"/>
    <cellStyle name="常规 3 2 4" xfId="157"/>
    <cellStyle name="常规 3 2" xfId="158"/>
    <cellStyle name="差_Sheet3" xfId="159"/>
    <cellStyle name="常规 22 2 3" xfId="160"/>
    <cellStyle name="常规 22 3 3" xfId="161"/>
    <cellStyle name="常规 4 3_社会保险基金收入表" xfId="162"/>
    <cellStyle name="常规 2 6" xfId="163"/>
    <cellStyle name="Normal" xfId="164"/>
    <cellStyle name="常规 11 2 2" xfId="165"/>
    <cellStyle name="常规 18 2_社会保险基金收入表" xfId="166"/>
    <cellStyle name="常规 23 2_社会保险基金收入表" xfId="167"/>
    <cellStyle name="常规 15 5" xfId="168"/>
    <cellStyle name="常规 20 5" xfId="169"/>
    <cellStyle name="常规 15 3 3" xfId="170"/>
    <cellStyle name="常规 20 3 3" xfId="171"/>
    <cellStyle name="常规 2 2 2 2" xfId="172"/>
    <cellStyle name="常规 4 4_社会保险基金收入表" xfId="173"/>
    <cellStyle name="常规 9 6" xfId="174"/>
    <cellStyle name="常规 5 3 2" xfId="175"/>
    <cellStyle name="常规 11 2 3" xfId="176"/>
    <cellStyle name="常规 13_社会保险基金收入表" xfId="177"/>
    <cellStyle name="常规 5 3 3" xfId="178"/>
    <cellStyle name="常规 11 3" xfId="179"/>
    <cellStyle name="常规 16 3 3" xfId="180"/>
    <cellStyle name="常规 4 3 2" xfId="181"/>
    <cellStyle name="常规 5 4" xfId="182"/>
    <cellStyle name="常规 8 2 2" xfId="183"/>
    <cellStyle name="常规 11 3 3" xfId="184"/>
    <cellStyle name="好_社会保险基金收入表" xfId="185"/>
    <cellStyle name="常规 11 5" xfId="186"/>
    <cellStyle name="常规 19 2_社会保险基金收入表" xfId="187"/>
    <cellStyle name="常规 2 9" xfId="188"/>
    <cellStyle name="常规 5" xfId="189"/>
    <cellStyle name="常规 5 6" xfId="190"/>
    <cellStyle name="常规 11 6" xfId="191"/>
    <cellStyle name="常规 5 7" xfId="192"/>
    <cellStyle name="常规_12-29日省政府常务会议材料附件" xfId="193"/>
    <cellStyle name="常规 23 2 2" xfId="194"/>
    <cellStyle name="常规 18 2 2" xfId="195"/>
    <cellStyle name="常规 2 4_社会保险基金收入表" xfId="196"/>
    <cellStyle name="常规 19 3" xfId="197"/>
    <cellStyle name="常规 16 3" xfId="198"/>
    <cellStyle name="常规 11" xfId="199"/>
    <cellStyle name="常规 22 2" xfId="200"/>
    <cellStyle name="常规 12" xfId="201"/>
    <cellStyle name="常规 16 4" xfId="202"/>
    <cellStyle name="常规 8 2_社会保险基金收入表" xfId="203"/>
    <cellStyle name="常规 13 2" xfId="204"/>
    <cellStyle name="常规 20 2 3" xfId="205"/>
    <cellStyle name="常规 9 3 3" xfId="206"/>
    <cellStyle name="常规 13 2_社会保险基金收入表" xfId="207"/>
    <cellStyle name="常规 3 2 2" xfId="208"/>
    <cellStyle name="常规 13 4" xfId="209"/>
    <cellStyle name="常规 14 2" xfId="210"/>
    <cellStyle name="常规 8 3_社会保险基金收入表" xfId="211"/>
    <cellStyle name="常规 14 2_社会保险基金收入表" xfId="212"/>
    <cellStyle name="常规 9 3" xfId="213"/>
    <cellStyle name="常规 9 3 2" xfId="214"/>
    <cellStyle name="常规 15 2 2" xfId="215"/>
    <cellStyle name="常规 20 2 2" xfId="216"/>
    <cellStyle name="常规 15 3 2" xfId="217"/>
    <cellStyle name="常规 20 3 2" xfId="218"/>
    <cellStyle name="常规 20 3_社会保险基金收入表" xfId="219"/>
    <cellStyle name="常规 15 3_社会保险基金收入表" xfId="220"/>
    <cellStyle name="常规 15 4" xfId="221"/>
    <cellStyle name="常规 20 4" xfId="222"/>
    <cellStyle name="常规 9 5" xfId="223"/>
    <cellStyle name="常规 15 4 3" xfId="224"/>
    <cellStyle name="常规 6_社会保险基金收入表" xfId="225"/>
    <cellStyle name="常规 15 5_社会保险基金收入表" xfId="226"/>
    <cellStyle name="常规 15 7" xfId="227"/>
    <cellStyle name="常规 15_社会保险基金收入表" xfId="228"/>
    <cellStyle name="常规 20_社会保险基金收入表" xfId="229"/>
    <cellStyle name="常规 9 4" xfId="230"/>
    <cellStyle name="常规 17" xfId="231"/>
    <cellStyle name="常规 22" xfId="232"/>
    <cellStyle name="常规 18" xfId="233"/>
    <cellStyle name="常规 23" xfId="234"/>
    <cellStyle name="常规 18 2" xfId="235"/>
    <cellStyle name="常规 23 2" xfId="236"/>
    <cellStyle name="_ET_STYLE_NoName_00_" xfId="237"/>
    <cellStyle name="常规 19" xfId="238"/>
    <cellStyle name="常规 24" xfId="239"/>
    <cellStyle name="常规 18 5" xfId="240"/>
    <cellStyle name="常规 23 5" xfId="241"/>
    <cellStyle name="常规 3 2_社会保险基金收入表" xfId="242"/>
    <cellStyle name="常规 2 11" xfId="243"/>
    <cellStyle name="常规 2 14" xfId="244"/>
    <cellStyle name="常规 18 6" xfId="245"/>
    <cellStyle name="常规 23 6" xfId="246"/>
    <cellStyle name="常规 2 12" xfId="247"/>
    <cellStyle name="常规 2 2" xfId="248"/>
    <cellStyle name="样式 1 2_社会保险基金收入表" xfId="249"/>
    <cellStyle name="常规 2 2 2_社会保险基金收入表" xfId="250"/>
    <cellStyle name="常规 2 2_社会保险基金收入表" xfId="251"/>
    <cellStyle name="常规 2 3 3" xfId="252"/>
    <cellStyle name="常规 2 3 4" xfId="253"/>
    <cellStyle name="常规 2 4" xfId="254"/>
    <cellStyle name="常规 15 5 2" xfId="255"/>
    <cellStyle name="常规 2 4 2" xfId="256"/>
    <cellStyle name="常规 2 4 3" xfId="257"/>
    <cellStyle name="常规 2_2021年农业、水利、扶贫专项资金预算表(0910）" xfId="258"/>
    <cellStyle name="常规 15 6" xfId="259"/>
    <cellStyle name="常规 20 6" xfId="260"/>
    <cellStyle name="常规 2 5" xfId="261"/>
    <cellStyle name="常规 2 5 2" xfId="262"/>
    <cellStyle name="常规 4" xfId="263"/>
    <cellStyle name="常规 2 8" xfId="264"/>
    <cellStyle name="常规 22 4" xfId="265"/>
    <cellStyle name="常规 22 5" xfId="266"/>
    <cellStyle name="常规 3 2 2 2" xfId="267"/>
    <cellStyle name="常规 22_社会保险基金收入表" xfId="268"/>
    <cellStyle name="常规 28" xfId="269"/>
    <cellStyle name="常规 33" xfId="270"/>
    <cellStyle name="常规 3 4" xfId="271"/>
    <cellStyle name="常规 18_社会保险基金收入表" xfId="272"/>
    <cellStyle name="常规 23_社会保险基金收入表" xfId="273"/>
    <cellStyle name="常规 22 3" xfId="274"/>
    <cellStyle name="常规 4 2" xfId="275"/>
    <cellStyle name="常规 8 3 3" xfId="276"/>
    <cellStyle name="样式 1_社会保险基金收入表" xfId="277"/>
    <cellStyle name="常规 4 2 4" xfId="278"/>
    <cellStyle name="常规 4 6" xfId="279"/>
    <cellStyle name="常规 15" xfId="280"/>
    <cellStyle name="常规 20" xfId="281"/>
    <cellStyle name="常规 16" xfId="282"/>
    <cellStyle name="常规 21" xfId="283"/>
    <cellStyle name="常规 4 5 3" xfId="284"/>
    <cellStyle name="常规 7 2_社会保险基金收入表" xfId="285"/>
    <cellStyle name="常规 25" xfId="286"/>
    <cellStyle name="常规 30" xfId="287"/>
    <cellStyle name="常规 4 7" xfId="288"/>
    <cellStyle name="常规 5 2_社会保险基金收入表" xfId="289"/>
    <cellStyle name="常规 35" xfId="290"/>
    <cellStyle name="常规 11 7" xfId="291"/>
    <cellStyle name="常规 5 8" xfId="292"/>
    <cellStyle name="常规 8" xfId="293"/>
    <cellStyle name="常规 6 2" xfId="294"/>
    <cellStyle name="常规 8_社会保险基金收入表" xfId="295"/>
    <cellStyle name="常规 27" xfId="296"/>
    <cellStyle name="常规 32" xfId="297"/>
    <cellStyle name="常规 9 2" xfId="298"/>
    <cellStyle name="样式 1" xfId="299"/>
    <cellStyle name="常规 4 8" xfId="300"/>
    <cellStyle name="常规 9 2 3" xfId="301"/>
    <cellStyle name="样式 1 3" xfId="302"/>
    <cellStyle name="常规 9 2 2" xfId="303"/>
    <cellStyle name="样式 1 2" xfId="304"/>
    <cellStyle name="常规 32 2" xfId="305"/>
    <cellStyle name="好_Sheet2" xfId="306"/>
    <cellStyle name="常规 18 2 3" xfId="307"/>
    <cellStyle name="常规 23 2 3" xfId="308"/>
    <cellStyle name="常规 19 4" xfId="309"/>
    <cellStyle name="常规 9" xfId="310"/>
    <cellStyle name="常规 3_社会保险基金收入表" xfId="311"/>
    <cellStyle name="常规 22 2_社会保险基金收入表" xfId="312"/>
    <cellStyle name="常规 3 3 2" xfId="313"/>
    <cellStyle name="常规 8 5" xfId="314"/>
    <cellStyle name="常规 3 2 2_社会保险基金收入表" xfId="315"/>
    <cellStyle name="常规 13 3_社会保险基金收入表" xfId="316"/>
    <cellStyle name="常规 3 6" xfId="317"/>
    <cellStyle name="好_社会保险基金支出表" xfId="318"/>
    <cellStyle name="常规 3 5" xfId="319"/>
    <cellStyle name="常规 7 2" xfId="320"/>
    <cellStyle name="常规 7 2 3" xfId="321"/>
    <cellStyle name="常规 5 2 5" xfId="322"/>
    <cellStyle name="好_Sheet3" xfId="323"/>
    <cellStyle name="常规 22 6" xfId="324"/>
    <cellStyle name="常规 13 2 3" xfId="325"/>
    <cellStyle name="常规 9 2_社会保险基金收入表" xfId="326"/>
    <cellStyle name="样式 1 4" xfId="327"/>
    <cellStyle name="常规 4_社会保险基金收入表" xfId="328"/>
    <cellStyle name="常规 2 5_社会保险基金收入表" xfId="329"/>
    <cellStyle name="常规 3 3" xfId="330"/>
    <cellStyle name="常规 18 3 2" xfId="331"/>
    <cellStyle name="常规 23 3 2" xfId="332"/>
    <cellStyle name="常规 29" xfId="333"/>
    <cellStyle name="常规 34" xfId="334"/>
    <cellStyle name="常规 7_社会保险基金收入表" xfId="335"/>
    <cellStyle name="常规 8 6" xfId="336"/>
    <cellStyle name="常规 7" xfId="337"/>
    <cellStyle name="常规 4 4 2" xfId="338"/>
    <cellStyle name="常规 22 3 2" xfId="339"/>
    <cellStyle name="常规 22 3_社会保险基金收入表" xfId="340"/>
    <cellStyle name="常规 4 2_社会保险基金收入表" xfId="341"/>
    <cellStyle name="常规 3 3_社会保险基金收入表" xfId="342"/>
    <cellStyle name="常规 2 2 3" xfId="34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ky\KINGSTON\2026&#24180;&#25919;&#24220;&#39044;&#31639;&#20844;&#24320;\C:\Users\Administrator\Downloads\&#38750;&#31246;&#25910;&#20837;202602271508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ky\KINGSTON\2026&#24180;&#25919;&#24220;&#39044;&#31639;&#20844;&#24320;\C:\Users\Administrator\Downloads\&#26412;&#32423;&#25903;&#20986;2026022715131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ky\KINGSTON\2026&#24180;&#25919;&#24220;&#39044;&#31639;&#20844;&#24320;\C:\Users\Administrator\Downloads\&#19978;&#32423;&#34917;&#21161;&#25910;&#20837;2026022715234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ky\&#26700;&#38754;\430182_&#23425;&#20065;&#24066;_2026&#24180;&#22320;&#26041;&#36130;&#25919;&#39044;&#31639;&#34920;&#65288;&#20154;&#22823;&#25209;&#22797;&#21475;&#24452;&#65289;_20260309%20155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非税收入"/>
      <sheetName val="要素或下拉框值集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本级支出"/>
      <sheetName val="要素或下拉框值集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上级补助收入"/>
      <sheetName val="要素或下拉框值集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简介"/>
      <sheetName val="使用说明"/>
      <sheetName val="封面"/>
      <sheetName val="内置数据"/>
      <sheetName val="目录"/>
      <sheetName val="表一（录入表）"/>
      <sheetName val="表二"/>
      <sheetName val="表二（录入表）"/>
      <sheetName val="表三"/>
      <sheetName val="表三（录入表）"/>
      <sheetName val="表四（录入表）"/>
      <sheetName val="表五（录入表）"/>
      <sheetName val="表六（1）"/>
      <sheetName val="表六（2）"/>
      <sheetName val="表七（1）"/>
      <sheetName val="表七（2）"/>
      <sheetName val="表八（录入表）"/>
      <sheetName val="表九"/>
      <sheetName val="表九（录入表）"/>
      <sheetName val="表十（录入表）"/>
      <sheetName val="表十一"/>
      <sheetName val="表十二（录入表）"/>
      <sheetName val="表十三（录入表）"/>
      <sheetName val="表十四"/>
      <sheetName val="数据汇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F10">
            <v>0</v>
          </cell>
        </row>
        <row r="11">
          <cell r="F11">
            <v>0</v>
          </cell>
        </row>
        <row r="12">
          <cell r="F12">
            <v>0</v>
          </cell>
        </row>
        <row r="13">
          <cell r="F13">
            <v>7873</v>
          </cell>
        </row>
        <row r="14">
          <cell r="F14">
            <v>559</v>
          </cell>
        </row>
        <row r="15">
          <cell r="F15">
            <v>0</v>
          </cell>
        </row>
        <row r="16">
          <cell r="F16">
            <v>8562</v>
          </cell>
        </row>
        <row r="17">
          <cell r="F17">
            <v>0</v>
          </cell>
        </row>
        <row r="18">
          <cell r="F18">
            <v>1005</v>
          </cell>
        </row>
        <row r="19">
          <cell r="F19">
            <v>348</v>
          </cell>
        </row>
        <row r="20">
          <cell r="F20">
            <v>0</v>
          </cell>
        </row>
        <row r="21">
          <cell r="F21">
            <v>695</v>
          </cell>
        </row>
        <row r="22">
          <cell r="F22">
            <v>0</v>
          </cell>
        </row>
        <row r="23">
          <cell r="F23">
            <v>0</v>
          </cell>
        </row>
        <row r="24">
          <cell r="F24">
            <v>88</v>
          </cell>
        </row>
        <row r="25">
          <cell r="F25">
            <v>102</v>
          </cell>
        </row>
        <row r="26">
          <cell r="F26">
            <v>0</v>
          </cell>
        </row>
        <row r="27">
          <cell r="F27">
            <v>0</v>
          </cell>
        </row>
        <row r="28">
          <cell r="F28">
            <v>8</v>
          </cell>
        </row>
        <row r="29">
          <cell r="F29">
            <v>893</v>
          </cell>
        </row>
        <row r="30">
          <cell r="F30">
            <v>51</v>
          </cell>
        </row>
        <row r="31">
          <cell r="F31">
            <v>0</v>
          </cell>
        </row>
        <row r="32">
          <cell r="F32">
            <v>108</v>
          </cell>
        </row>
        <row r="33">
          <cell r="F33">
            <v>0</v>
          </cell>
        </row>
        <row r="34">
          <cell r="F34">
            <v>0</v>
          </cell>
        </row>
        <row r="35">
          <cell r="F35">
            <v>0</v>
          </cell>
        </row>
        <row r="36">
          <cell r="F36">
            <v>0</v>
          </cell>
        </row>
        <row r="37">
          <cell r="F37">
            <v>90372</v>
          </cell>
        </row>
        <row r="38">
          <cell r="F38">
            <v>16561</v>
          </cell>
        </row>
        <row r="39">
          <cell r="F39">
            <v>4800</v>
          </cell>
        </row>
        <row r="40">
          <cell r="F40">
            <v>0</v>
          </cell>
        </row>
        <row r="41">
          <cell r="F41">
            <v>0</v>
          </cell>
        </row>
        <row r="42">
          <cell r="F42">
            <v>753</v>
          </cell>
        </row>
        <row r="43">
          <cell r="F43">
            <v>0</v>
          </cell>
        </row>
        <row r="44">
          <cell r="F44">
            <v>1292</v>
          </cell>
        </row>
        <row r="45">
          <cell r="F45">
            <v>45</v>
          </cell>
        </row>
        <row r="46">
          <cell r="F46">
            <v>2205</v>
          </cell>
        </row>
        <row r="47">
          <cell r="F47">
            <v>343</v>
          </cell>
        </row>
        <row r="48">
          <cell r="F48">
            <v>0</v>
          </cell>
        </row>
        <row r="49">
          <cell r="F49">
            <v>0</v>
          </cell>
        </row>
        <row r="50">
          <cell r="F50">
            <v>0</v>
          </cell>
        </row>
        <row r="51">
          <cell r="F51">
            <v>180</v>
          </cell>
        </row>
        <row r="52">
          <cell r="F52">
            <v>0</v>
          </cell>
        </row>
        <row r="53">
          <cell r="F53">
            <v>0</v>
          </cell>
        </row>
        <row r="54">
          <cell r="F54">
            <v>0</v>
          </cell>
        </row>
        <row r="55">
          <cell r="F55">
            <v>0</v>
          </cell>
        </row>
        <row r="56">
          <cell r="F56">
            <v>478</v>
          </cell>
        </row>
        <row r="57">
          <cell r="F57">
            <v>58</v>
          </cell>
        </row>
        <row r="58">
          <cell r="F58">
            <v>0</v>
          </cell>
        </row>
        <row r="59">
          <cell r="F59">
            <v>0</v>
          </cell>
        </row>
        <row r="60">
          <cell r="F60">
            <v>0</v>
          </cell>
        </row>
        <row r="61">
          <cell r="F61">
            <v>0</v>
          </cell>
        </row>
        <row r="62">
          <cell r="F62">
            <v>20</v>
          </cell>
        </row>
        <row r="63">
          <cell r="F63">
            <v>48</v>
          </cell>
        </row>
        <row r="64">
          <cell r="F64">
            <v>0</v>
          </cell>
        </row>
        <row r="65">
          <cell r="F65">
            <v>0</v>
          </cell>
        </row>
        <row r="66">
          <cell r="F66">
            <v>2492</v>
          </cell>
        </row>
        <row r="67">
          <cell r="F67">
            <v>1273</v>
          </cell>
        </row>
        <row r="68">
          <cell r="F68">
            <v>0</v>
          </cell>
        </row>
        <row r="69">
          <cell r="F69">
            <v>0</v>
          </cell>
        </row>
        <row r="70">
          <cell r="F70">
            <v>0</v>
          </cell>
        </row>
        <row r="71">
          <cell r="F71">
            <v>0</v>
          </cell>
        </row>
        <row r="72">
          <cell r="F72">
            <v>181</v>
          </cell>
        </row>
        <row r="73">
          <cell r="F73">
            <v>100</v>
          </cell>
        </row>
        <row r="74">
          <cell r="F74">
            <v>0</v>
          </cell>
        </row>
        <row r="75">
          <cell r="F75">
            <v>0</v>
          </cell>
        </row>
        <row r="76">
          <cell r="F76">
            <v>0</v>
          </cell>
        </row>
        <row r="77">
          <cell r="F77">
            <v>8200</v>
          </cell>
        </row>
        <row r="78">
          <cell r="F78">
            <v>0</v>
          </cell>
        </row>
        <row r="79">
          <cell r="F79">
            <v>0</v>
          </cell>
        </row>
        <row r="80">
          <cell r="F80">
            <v>0</v>
          </cell>
        </row>
        <row r="81">
          <cell r="F81">
            <v>0</v>
          </cell>
        </row>
        <row r="82">
          <cell r="F82">
            <v>0</v>
          </cell>
        </row>
        <row r="83">
          <cell r="F83">
            <v>834</v>
          </cell>
        </row>
        <row r="84">
          <cell r="F84">
            <v>187</v>
          </cell>
        </row>
        <row r="85">
          <cell r="F85">
            <v>0</v>
          </cell>
        </row>
        <row r="86">
          <cell r="F86">
            <v>147</v>
          </cell>
        </row>
        <row r="87">
          <cell r="F87">
            <v>27</v>
          </cell>
        </row>
        <row r="88">
          <cell r="F88">
            <v>0</v>
          </cell>
        </row>
        <row r="89">
          <cell r="F89">
            <v>0</v>
          </cell>
        </row>
        <row r="90">
          <cell r="F90">
            <v>0</v>
          </cell>
        </row>
        <row r="91">
          <cell r="F91">
            <v>0</v>
          </cell>
        </row>
        <row r="92">
          <cell r="F92">
            <v>0</v>
          </cell>
        </row>
        <row r="93">
          <cell r="F93">
            <v>0</v>
          </cell>
        </row>
        <row r="94">
          <cell r="F94">
            <v>0</v>
          </cell>
        </row>
        <row r="95">
          <cell r="F95">
            <v>0</v>
          </cell>
        </row>
        <row r="96">
          <cell r="F96">
            <v>0</v>
          </cell>
        </row>
        <row r="97">
          <cell r="F97">
            <v>0</v>
          </cell>
        </row>
        <row r="98">
          <cell r="F98">
            <v>0</v>
          </cell>
        </row>
        <row r="99">
          <cell r="F99">
            <v>0</v>
          </cell>
        </row>
        <row r="100">
          <cell r="F100">
            <v>0</v>
          </cell>
        </row>
        <row r="101">
          <cell r="F101">
            <v>0</v>
          </cell>
        </row>
        <row r="102">
          <cell r="F102">
            <v>0</v>
          </cell>
        </row>
        <row r="103">
          <cell r="F103">
            <v>2502</v>
          </cell>
        </row>
        <row r="104">
          <cell r="F104">
            <v>431</v>
          </cell>
        </row>
        <row r="105">
          <cell r="F105">
            <v>0</v>
          </cell>
        </row>
        <row r="106">
          <cell r="F106">
            <v>0</v>
          </cell>
        </row>
        <row r="107">
          <cell r="F107">
            <v>0</v>
          </cell>
        </row>
        <row r="108">
          <cell r="F108">
            <v>0</v>
          </cell>
        </row>
        <row r="109">
          <cell r="F109">
            <v>0</v>
          </cell>
        </row>
        <row r="110">
          <cell r="F110">
            <v>0</v>
          </cell>
        </row>
        <row r="111">
          <cell r="F111">
            <v>838</v>
          </cell>
        </row>
        <row r="112">
          <cell r="F112">
            <v>173</v>
          </cell>
        </row>
        <row r="113">
          <cell r="F113">
            <v>0</v>
          </cell>
        </row>
        <row r="114">
          <cell r="F114">
            <v>0</v>
          </cell>
        </row>
        <row r="115">
          <cell r="F115">
            <v>0</v>
          </cell>
        </row>
        <row r="116">
          <cell r="F116">
            <v>0</v>
          </cell>
        </row>
        <row r="117">
          <cell r="F117">
            <v>0</v>
          </cell>
        </row>
        <row r="118">
          <cell r="F118">
            <v>237</v>
          </cell>
        </row>
        <row r="119">
          <cell r="F119">
            <v>0</v>
          </cell>
        </row>
        <row r="120">
          <cell r="F120">
            <v>0</v>
          </cell>
        </row>
        <row r="121">
          <cell r="F121">
            <v>0</v>
          </cell>
        </row>
        <row r="122">
          <cell r="F122">
            <v>0</v>
          </cell>
        </row>
        <row r="123">
          <cell r="F123">
            <v>0</v>
          </cell>
        </row>
        <row r="124">
          <cell r="F124">
            <v>0</v>
          </cell>
        </row>
        <row r="125">
          <cell r="F125">
            <v>0</v>
          </cell>
        </row>
        <row r="126">
          <cell r="F126">
            <v>0</v>
          </cell>
        </row>
        <row r="127">
          <cell r="F127">
            <v>0</v>
          </cell>
        </row>
        <row r="128">
          <cell r="F128">
            <v>0</v>
          </cell>
        </row>
        <row r="129">
          <cell r="F129">
            <v>0</v>
          </cell>
        </row>
        <row r="130">
          <cell r="F130">
            <v>0</v>
          </cell>
        </row>
        <row r="131">
          <cell r="F131">
            <v>0</v>
          </cell>
        </row>
        <row r="132">
          <cell r="F132">
            <v>0</v>
          </cell>
        </row>
        <row r="133">
          <cell r="F133">
            <v>0</v>
          </cell>
        </row>
        <row r="134">
          <cell r="F134">
            <v>0</v>
          </cell>
        </row>
        <row r="135">
          <cell r="F135">
            <v>0</v>
          </cell>
        </row>
        <row r="136">
          <cell r="F136">
            <v>0</v>
          </cell>
        </row>
        <row r="137">
          <cell r="F137">
            <v>0</v>
          </cell>
        </row>
        <row r="138">
          <cell r="F138">
            <v>0</v>
          </cell>
        </row>
        <row r="139">
          <cell r="F139">
            <v>0</v>
          </cell>
        </row>
        <row r="140">
          <cell r="F140">
            <v>0</v>
          </cell>
        </row>
        <row r="141">
          <cell r="F141">
            <v>0</v>
          </cell>
        </row>
        <row r="142">
          <cell r="F142">
            <v>0</v>
          </cell>
        </row>
        <row r="143">
          <cell r="F143">
            <v>0</v>
          </cell>
        </row>
        <row r="144">
          <cell r="F144">
            <v>0</v>
          </cell>
        </row>
        <row r="145">
          <cell r="F145">
            <v>268</v>
          </cell>
        </row>
        <row r="146">
          <cell r="F146">
            <v>46</v>
          </cell>
        </row>
        <row r="147">
          <cell r="F147">
            <v>0</v>
          </cell>
        </row>
        <row r="148">
          <cell r="F148">
            <v>193</v>
          </cell>
        </row>
        <row r="149">
          <cell r="F149">
            <v>0</v>
          </cell>
        </row>
        <row r="150">
          <cell r="F150">
            <v>190</v>
          </cell>
        </row>
        <row r="151">
          <cell r="F151">
            <v>62</v>
          </cell>
        </row>
        <row r="152">
          <cell r="F152">
            <v>0</v>
          </cell>
        </row>
        <row r="153">
          <cell r="F153">
            <v>0</v>
          </cell>
        </row>
        <row r="154">
          <cell r="F154">
            <v>0</v>
          </cell>
        </row>
        <row r="155">
          <cell r="F155">
            <v>0</v>
          </cell>
        </row>
        <row r="156">
          <cell r="F156">
            <v>561</v>
          </cell>
        </row>
        <row r="157">
          <cell r="F157">
            <v>149</v>
          </cell>
        </row>
        <row r="158">
          <cell r="F158">
            <v>0</v>
          </cell>
        </row>
        <row r="159">
          <cell r="F159">
            <v>0</v>
          </cell>
        </row>
        <row r="160">
          <cell r="F160">
            <v>0</v>
          </cell>
        </row>
        <row r="161">
          <cell r="F161">
            <v>0</v>
          </cell>
        </row>
        <row r="162">
          <cell r="F162">
            <v>1431</v>
          </cell>
        </row>
        <row r="163">
          <cell r="F163">
            <v>314</v>
          </cell>
        </row>
        <row r="164">
          <cell r="F164">
            <v>0</v>
          </cell>
        </row>
        <row r="165">
          <cell r="F165">
            <v>0</v>
          </cell>
        </row>
        <row r="166">
          <cell r="F166">
            <v>0</v>
          </cell>
        </row>
        <row r="167">
          <cell r="F167">
            <v>0</v>
          </cell>
        </row>
        <row r="168">
          <cell r="F168">
            <v>1309</v>
          </cell>
        </row>
        <row r="169">
          <cell r="F169">
            <v>1275</v>
          </cell>
        </row>
        <row r="170">
          <cell r="F170">
            <v>0</v>
          </cell>
        </row>
        <row r="171">
          <cell r="F171">
            <v>9</v>
          </cell>
        </row>
        <row r="172">
          <cell r="F172">
            <v>0</v>
          </cell>
        </row>
        <row r="173">
          <cell r="F173">
            <v>0</v>
          </cell>
        </row>
        <row r="174">
          <cell r="F174">
            <v>488</v>
          </cell>
        </row>
        <row r="175">
          <cell r="F175">
            <v>327</v>
          </cell>
        </row>
        <row r="176">
          <cell r="F176">
            <v>0</v>
          </cell>
        </row>
        <row r="177">
          <cell r="F177">
            <v>0</v>
          </cell>
        </row>
        <row r="178">
          <cell r="F178">
            <v>0</v>
          </cell>
        </row>
        <row r="179">
          <cell r="F179">
            <v>15</v>
          </cell>
        </row>
        <row r="180">
          <cell r="F180">
            <v>431</v>
          </cell>
        </row>
        <row r="181">
          <cell r="F181">
            <v>149</v>
          </cell>
        </row>
        <row r="182">
          <cell r="F182">
            <v>0</v>
          </cell>
        </row>
        <row r="183">
          <cell r="F183">
            <v>0</v>
          </cell>
        </row>
        <row r="184">
          <cell r="F184">
            <v>0</v>
          </cell>
        </row>
        <row r="185">
          <cell r="F185">
            <v>0</v>
          </cell>
        </row>
        <row r="186">
          <cell r="F186">
            <v>0</v>
          </cell>
        </row>
        <row r="187">
          <cell r="F187">
            <v>0</v>
          </cell>
        </row>
        <row r="188">
          <cell r="F188">
            <v>0</v>
          </cell>
        </row>
        <row r="189">
          <cell r="F189">
            <v>0</v>
          </cell>
        </row>
        <row r="190">
          <cell r="F190">
            <v>0</v>
          </cell>
        </row>
        <row r="191">
          <cell r="F191">
            <v>0</v>
          </cell>
        </row>
        <row r="192">
          <cell r="F192">
            <v>0</v>
          </cell>
        </row>
        <row r="193">
          <cell r="F193">
            <v>0</v>
          </cell>
        </row>
        <row r="194">
          <cell r="F194">
            <v>0</v>
          </cell>
        </row>
        <row r="195">
          <cell r="F195">
            <v>0</v>
          </cell>
        </row>
        <row r="196">
          <cell r="F196">
            <v>0</v>
          </cell>
        </row>
        <row r="197">
          <cell r="F197">
            <v>189</v>
          </cell>
        </row>
        <row r="198">
          <cell r="F198">
            <v>127</v>
          </cell>
        </row>
        <row r="199">
          <cell r="F199">
            <v>0</v>
          </cell>
        </row>
        <row r="200">
          <cell r="F200">
            <v>0</v>
          </cell>
        </row>
        <row r="201">
          <cell r="F201">
            <v>0</v>
          </cell>
        </row>
        <row r="202">
          <cell r="F202">
            <v>0</v>
          </cell>
        </row>
        <row r="203">
          <cell r="F203">
            <v>5609</v>
          </cell>
        </row>
        <row r="204">
          <cell r="F204">
            <v>159</v>
          </cell>
        </row>
        <row r="205">
          <cell r="F205">
            <v>0</v>
          </cell>
        </row>
        <row r="206">
          <cell r="F206">
            <v>50</v>
          </cell>
        </row>
        <row r="207">
          <cell r="F207">
            <v>135</v>
          </cell>
        </row>
        <row r="208">
          <cell r="F208">
            <v>0</v>
          </cell>
        </row>
        <row r="209">
          <cell r="F209">
            <v>0</v>
          </cell>
        </row>
        <row r="210">
          <cell r="F210">
            <v>0</v>
          </cell>
        </row>
        <row r="211">
          <cell r="F211">
            <v>0</v>
          </cell>
        </row>
        <row r="212">
          <cell r="F212">
            <v>0</v>
          </cell>
        </row>
        <row r="213">
          <cell r="F213">
            <v>60</v>
          </cell>
        </row>
        <row r="214">
          <cell r="F214">
            <v>480</v>
          </cell>
        </row>
        <row r="215">
          <cell r="F215">
            <v>0</v>
          </cell>
        </row>
        <row r="216">
          <cell r="F216">
            <v>0</v>
          </cell>
        </row>
        <row r="217">
          <cell r="F217">
            <v>288</v>
          </cell>
        </row>
        <row r="218">
          <cell r="F218">
            <v>189</v>
          </cell>
        </row>
        <row r="219">
          <cell r="F219">
            <v>0</v>
          </cell>
        </row>
        <row r="220">
          <cell r="F220">
            <v>0</v>
          </cell>
        </row>
        <row r="221">
          <cell r="F221">
            <v>0</v>
          </cell>
        </row>
        <row r="222">
          <cell r="F222">
            <v>367</v>
          </cell>
        </row>
        <row r="223">
          <cell r="F223">
            <v>5</v>
          </cell>
        </row>
        <row r="224">
          <cell r="F224">
            <v>0</v>
          </cell>
        </row>
        <row r="225">
          <cell r="F225">
            <v>128</v>
          </cell>
        </row>
        <row r="226">
          <cell r="F226">
            <v>0</v>
          </cell>
        </row>
        <row r="227">
          <cell r="F227">
            <v>100</v>
          </cell>
        </row>
        <row r="228">
          <cell r="F228">
            <v>0</v>
          </cell>
        </row>
        <row r="229">
          <cell r="F229">
            <v>22</v>
          </cell>
        </row>
        <row r="230">
          <cell r="F230">
            <v>0</v>
          </cell>
        </row>
        <row r="231">
          <cell r="F231">
            <v>449</v>
          </cell>
        </row>
        <row r="232">
          <cell r="F232">
            <v>1070</v>
          </cell>
        </row>
        <row r="233">
          <cell r="F233">
            <v>0</v>
          </cell>
        </row>
        <row r="234">
          <cell r="F234">
            <v>0</v>
          </cell>
        </row>
        <row r="235">
          <cell r="F235">
            <v>0</v>
          </cell>
        </row>
        <row r="236">
          <cell r="F236">
            <v>0</v>
          </cell>
        </row>
        <row r="237">
          <cell r="F237">
            <v>0</v>
          </cell>
        </row>
        <row r="238">
          <cell r="F238">
            <v>0</v>
          </cell>
        </row>
        <row r="239">
          <cell r="F239">
            <v>0</v>
          </cell>
        </row>
        <row r="240">
          <cell r="F240">
            <v>0</v>
          </cell>
        </row>
        <row r="241">
          <cell r="F241">
            <v>0</v>
          </cell>
        </row>
        <row r="242">
          <cell r="F242">
            <v>0</v>
          </cell>
        </row>
        <row r="243">
          <cell r="F243">
            <v>0</v>
          </cell>
        </row>
        <row r="244">
          <cell r="F244">
            <v>0</v>
          </cell>
        </row>
        <row r="245">
          <cell r="F245">
            <v>0</v>
          </cell>
        </row>
        <row r="246">
          <cell r="F246">
            <v>0</v>
          </cell>
        </row>
        <row r="247">
          <cell r="F247">
            <v>0</v>
          </cell>
        </row>
        <row r="248">
          <cell r="F248">
            <v>0</v>
          </cell>
        </row>
        <row r="249">
          <cell r="F249">
            <v>0</v>
          </cell>
        </row>
        <row r="250">
          <cell r="F250">
            <v>0</v>
          </cell>
        </row>
        <row r="251">
          <cell r="F251">
            <v>0</v>
          </cell>
        </row>
        <row r="252">
          <cell r="F252">
            <v>0</v>
          </cell>
        </row>
        <row r="253">
          <cell r="F253">
            <v>0</v>
          </cell>
        </row>
        <row r="254">
          <cell r="F254">
            <v>0</v>
          </cell>
        </row>
        <row r="255">
          <cell r="F255">
            <v>0</v>
          </cell>
        </row>
        <row r="256">
          <cell r="F256">
            <v>0</v>
          </cell>
        </row>
        <row r="257">
          <cell r="F257">
            <v>0</v>
          </cell>
        </row>
        <row r="258">
          <cell r="F258">
            <v>0</v>
          </cell>
        </row>
        <row r="259">
          <cell r="F259">
            <v>0</v>
          </cell>
        </row>
        <row r="260">
          <cell r="F260">
            <v>0</v>
          </cell>
        </row>
        <row r="261">
          <cell r="F261">
            <v>0</v>
          </cell>
        </row>
        <row r="262">
          <cell r="F262">
            <v>0</v>
          </cell>
        </row>
        <row r="263">
          <cell r="F263">
            <v>0</v>
          </cell>
        </row>
        <row r="264">
          <cell r="F264">
            <v>0</v>
          </cell>
        </row>
        <row r="265">
          <cell r="F265">
            <v>0</v>
          </cell>
        </row>
        <row r="266">
          <cell r="F266">
            <v>0</v>
          </cell>
        </row>
        <row r="267">
          <cell r="F267">
            <v>0</v>
          </cell>
        </row>
        <row r="268">
          <cell r="F268">
            <v>0</v>
          </cell>
        </row>
        <row r="269">
          <cell r="F269">
            <v>0</v>
          </cell>
        </row>
        <row r="270">
          <cell r="F270">
            <v>0</v>
          </cell>
        </row>
        <row r="271">
          <cell r="F271">
            <v>0</v>
          </cell>
        </row>
        <row r="272">
          <cell r="F272">
            <v>56</v>
          </cell>
        </row>
        <row r="273">
          <cell r="F273">
            <v>0</v>
          </cell>
        </row>
        <row r="274">
          <cell r="F274">
            <v>300</v>
          </cell>
        </row>
        <row r="275">
          <cell r="F275">
            <v>0</v>
          </cell>
        </row>
        <row r="276">
          <cell r="F276">
            <v>348</v>
          </cell>
        </row>
        <row r="277">
          <cell r="F277">
            <v>0</v>
          </cell>
        </row>
        <row r="278">
          <cell r="F278">
            <v>0</v>
          </cell>
        </row>
        <row r="279">
          <cell r="F279">
            <v>0</v>
          </cell>
        </row>
        <row r="280">
          <cell r="F280">
            <v>17950</v>
          </cell>
        </row>
        <row r="281">
          <cell r="F281">
            <v>14003</v>
          </cell>
        </row>
        <row r="282">
          <cell r="F282">
            <v>0</v>
          </cell>
        </row>
        <row r="283">
          <cell r="F283">
            <v>0</v>
          </cell>
        </row>
        <row r="284">
          <cell r="F284">
            <v>0</v>
          </cell>
        </row>
        <row r="285">
          <cell r="F285">
            <v>0</v>
          </cell>
        </row>
        <row r="286">
          <cell r="F286">
            <v>0</v>
          </cell>
        </row>
        <row r="287">
          <cell r="F287">
            <v>0</v>
          </cell>
        </row>
        <row r="288">
          <cell r="F288">
            <v>0</v>
          </cell>
        </row>
        <row r="289">
          <cell r="F289">
            <v>2000</v>
          </cell>
        </row>
        <row r="290">
          <cell r="F290">
            <v>0</v>
          </cell>
        </row>
        <row r="291">
          <cell r="F291">
            <v>0</v>
          </cell>
        </row>
        <row r="292">
          <cell r="F292">
            <v>0</v>
          </cell>
        </row>
        <row r="293">
          <cell r="F293">
            <v>0</v>
          </cell>
        </row>
        <row r="294">
          <cell r="F294">
            <v>0</v>
          </cell>
        </row>
        <row r="295">
          <cell r="F295">
            <v>0</v>
          </cell>
        </row>
        <row r="296">
          <cell r="F296">
            <v>653</v>
          </cell>
        </row>
        <row r="297">
          <cell r="F297">
            <v>0</v>
          </cell>
        </row>
        <row r="298">
          <cell r="F298">
            <v>0</v>
          </cell>
        </row>
        <row r="299">
          <cell r="F299">
            <v>0</v>
          </cell>
        </row>
        <row r="300">
          <cell r="F300">
            <v>0</v>
          </cell>
        </row>
        <row r="301">
          <cell r="F301">
            <v>0</v>
          </cell>
        </row>
        <row r="302">
          <cell r="F302">
            <v>0</v>
          </cell>
        </row>
        <row r="303">
          <cell r="F303">
            <v>1308</v>
          </cell>
        </row>
        <row r="304">
          <cell r="F304">
            <v>0</v>
          </cell>
        </row>
        <row r="305">
          <cell r="F305">
            <v>0</v>
          </cell>
        </row>
        <row r="306">
          <cell r="F306">
            <v>0</v>
          </cell>
        </row>
        <row r="307">
          <cell r="F307">
            <v>0</v>
          </cell>
        </row>
        <row r="308">
          <cell r="F308">
            <v>0</v>
          </cell>
        </row>
        <row r="309">
          <cell r="F309">
            <v>0</v>
          </cell>
        </row>
        <row r="310">
          <cell r="F310">
            <v>0</v>
          </cell>
        </row>
        <row r="311">
          <cell r="F311">
            <v>1038</v>
          </cell>
        </row>
        <row r="312">
          <cell r="F312">
            <v>31</v>
          </cell>
        </row>
        <row r="313">
          <cell r="F313">
            <v>0</v>
          </cell>
        </row>
        <row r="314">
          <cell r="F314">
            <v>123</v>
          </cell>
        </row>
        <row r="315">
          <cell r="F315">
            <v>0</v>
          </cell>
        </row>
        <row r="316">
          <cell r="F316">
            <v>0</v>
          </cell>
        </row>
        <row r="317">
          <cell r="F317">
            <v>66</v>
          </cell>
        </row>
        <row r="318">
          <cell r="F318">
            <v>0</v>
          </cell>
        </row>
        <row r="319">
          <cell r="F319">
            <v>55</v>
          </cell>
        </row>
        <row r="320">
          <cell r="F320">
            <v>10</v>
          </cell>
        </row>
        <row r="321">
          <cell r="F321">
            <v>0</v>
          </cell>
        </row>
        <row r="322">
          <cell r="F322">
            <v>0</v>
          </cell>
        </row>
        <row r="323">
          <cell r="F323">
            <v>0</v>
          </cell>
        </row>
        <row r="324">
          <cell r="F324">
            <v>0</v>
          </cell>
        </row>
        <row r="325">
          <cell r="F325">
            <v>0</v>
          </cell>
        </row>
        <row r="326">
          <cell r="F326">
            <v>0</v>
          </cell>
        </row>
        <row r="327">
          <cell r="F327">
            <v>0</v>
          </cell>
        </row>
        <row r="328">
          <cell r="F328">
            <v>0</v>
          </cell>
        </row>
        <row r="329">
          <cell r="F329">
            <v>0</v>
          </cell>
        </row>
        <row r="330">
          <cell r="F330">
            <v>0</v>
          </cell>
        </row>
        <row r="331">
          <cell r="F331">
            <v>0</v>
          </cell>
        </row>
        <row r="332">
          <cell r="F332">
            <v>0</v>
          </cell>
        </row>
        <row r="333">
          <cell r="F333">
            <v>0</v>
          </cell>
        </row>
        <row r="334">
          <cell r="F334">
            <v>0</v>
          </cell>
        </row>
        <row r="335">
          <cell r="F335">
            <v>0</v>
          </cell>
        </row>
        <row r="336">
          <cell r="F336">
            <v>0</v>
          </cell>
        </row>
        <row r="337">
          <cell r="F337">
            <v>0</v>
          </cell>
        </row>
        <row r="338">
          <cell r="F338">
            <v>0</v>
          </cell>
        </row>
        <row r="339">
          <cell r="F339">
            <v>0</v>
          </cell>
        </row>
        <row r="340">
          <cell r="F340">
            <v>0</v>
          </cell>
        </row>
        <row r="341">
          <cell r="F341">
            <v>0</v>
          </cell>
        </row>
        <row r="342">
          <cell r="F342">
            <v>0</v>
          </cell>
        </row>
        <row r="343">
          <cell r="F343">
            <v>0</v>
          </cell>
        </row>
        <row r="344">
          <cell r="F344">
            <v>0</v>
          </cell>
        </row>
        <row r="345">
          <cell r="F345">
            <v>0</v>
          </cell>
        </row>
        <row r="346">
          <cell r="F346">
            <v>0</v>
          </cell>
        </row>
        <row r="347">
          <cell r="F347">
            <v>0</v>
          </cell>
        </row>
        <row r="348">
          <cell r="F348">
            <v>0</v>
          </cell>
        </row>
        <row r="349">
          <cell r="F349">
            <v>0</v>
          </cell>
        </row>
        <row r="350">
          <cell r="F350">
            <v>0</v>
          </cell>
        </row>
        <row r="351">
          <cell r="F351">
            <v>0</v>
          </cell>
        </row>
        <row r="352">
          <cell r="F352">
            <v>0</v>
          </cell>
        </row>
        <row r="353">
          <cell r="F353">
            <v>0</v>
          </cell>
        </row>
        <row r="354">
          <cell r="F354">
            <v>0</v>
          </cell>
        </row>
        <row r="355">
          <cell r="F355">
            <v>0</v>
          </cell>
        </row>
        <row r="356">
          <cell r="F356">
            <v>3649</v>
          </cell>
        </row>
        <row r="357">
          <cell r="F357">
            <v>1859</v>
          </cell>
        </row>
        <row r="358">
          <cell r="F358">
            <v>0</v>
          </cell>
        </row>
        <row r="359">
          <cell r="F359">
            <v>100</v>
          </cell>
        </row>
        <row r="360">
          <cell r="F360">
            <v>6170</v>
          </cell>
        </row>
        <row r="361">
          <cell r="F361">
            <v>65753</v>
          </cell>
        </row>
        <row r="362">
          <cell r="F362">
            <v>135560</v>
          </cell>
        </row>
        <row r="363">
          <cell r="F363">
            <v>48686</v>
          </cell>
        </row>
        <row r="364">
          <cell r="F364">
            <v>0</v>
          </cell>
        </row>
        <row r="365">
          <cell r="F365">
            <v>5834</v>
          </cell>
        </row>
        <row r="366">
          <cell r="F366">
            <v>0</v>
          </cell>
        </row>
        <row r="367">
          <cell r="F367">
            <v>5719</v>
          </cell>
        </row>
        <row r="368">
          <cell r="F368">
            <v>0</v>
          </cell>
        </row>
        <row r="369">
          <cell r="F369">
            <v>0</v>
          </cell>
        </row>
        <row r="370">
          <cell r="F370">
            <v>0</v>
          </cell>
        </row>
        <row r="371">
          <cell r="F371">
            <v>0</v>
          </cell>
        </row>
        <row r="372">
          <cell r="F372">
            <v>0</v>
          </cell>
        </row>
        <row r="373">
          <cell r="F373">
            <v>0</v>
          </cell>
        </row>
        <row r="374">
          <cell r="F374">
            <v>0</v>
          </cell>
        </row>
        <row r="375">
          <cell r="F375">
            <v>0</v>
          </cell>
        </row>
        <row r="376">
          <cell r="F376">
            <v>0</v>
          </cell>
        </row>
        <row r="377">
          <cell r="F377">
            <v>0</v>
          </cell>
        </row>
        <row r="378">
          <cell r="F378">
            <v>0</v>
          </cell>
        </row>
        <row r="379">
          <cell r="F379">
            <v>0</v>
          </cell>
        </row>
        <row r="380">
          <cell r="F380">
            <v>0</v>
          </cell>
        </row>
        <row r="381">
          <cell r="F381">
            <v>0</v>
          </cell>
        </row>
        <row r="382">
          <cell r="F382">
            <v>1421</v>
          </cell>
        </row>
        <row r="383">
          <cell r="F383">
            <v>0</v>
          </cell>
        </row>
        <row r="384">
          <cell r="F384">
            <v>0</v>
          </cell>
        </row>
        <row r="385">
          <cell r="F385">
            <v>973</v>
          </cell>
        </row>
        <row r="386">
          <cell r="F386">
            <v>562</v>
          </cell>
        </row>
        <row r="387">
          <cell r="F387">
            <v>0</v>
          </cell>
        </row>
        <row r="388">
          <cell r="F388">
            <v>0</v>
          </cell>
        </row>
        <row r="389">
          <cell r="F389">
            <v>0</v>
          </cell>
        </row>
        <row r="390">
          <cell r="F390">
            <v>0</v>
          </cell>
        </row>
        <row r="391">
          <cell r="F391">
            <v>0</v>
          </cell>
        </row>
        <row r="392">
          <cell r="F392">
            <v>0</v>
          </cell>
        </row>
        <row r="393">
          <cell r="F393">
            <v>0</v>
          </cell>
        </row>
        <row r="394">
          <cell r="F394">
            <v>0</v>
          </cell>
        </row>
        <row r="395">
          <cell r="F395">
            <v>0</v>
          </cell>
        </row>
        <row r="396">
          <cell r="F396">
            <v>0</v>
          </cell>
        </row>
        <row r="397">
          <cell r="F397">
            <v>591</v>
          </cell>
        </row>
        <row r="398">
          <cell r="F398">
            <v>6</v>
          </cell>
        </row>
        <row r="399">
          <cell r="F399">
            <v>0</v>
          </cell>
        </row>
        <row r="400">
          <cell r="F400">
            <v>0</v>
          </cell>
        </row>
        <row r="401">
          <cell r="F401">
            <v>0</v>
          </cell>
        </row>
        <row r="402">
          <cell r="F402">
            <v>0</v>
          </cell>
        </row>
        <row r="403">
          <cell r="F403">
            <v>0</v>
          </cell>
        </row>
        <row r="404">
          <cell r="F404">
            <v>0</v>
          </cell>
        </row>
        <row r="405">
          <cell r="F405">
            <v>0</v>
          </cell>
        </row>
        <row r="406">
          <cell r="F406">
            <v>0</v>
          </cell>
        </row>
        <row r="407">
          <cell r="F407">
            <v>0</v>
          </cell>
        </row>
        <row r="408">
          <cell r="F408">
            <v>0</v>
          </cell>
        </row>
        <row r="409">
          <cell r="F409">
            <v>0</v>
          </cell>
        </row>
        <row r="410">
          <cell r="F410">
            <v>0</v>
          </cell>
        </row>
        <row r="411">
          <cell r="F411">
            <v>0</v>
          </cell>
        </row>
        <row r="412">
          <cell r="F412">
            <v>0</v>
          </cell>
        </row>
        <row r="413">
          <cell r="F413">
            <v>0</v>
          </cell>
        </row>
        <row r="414">
          <cell r="F414">
            <v>0</v>
          </cell>
        </row>
        <row r="415">
          <cell r="F415">
            <v>30009</v>
          </cell>
        </row>
        <row r="416">
          <cell r="F416">
            <v>0</v>
          </cell>
        </row>
        <row r="417">
          <cell r="F417">
            <v>12949</v>
          </cell>
        </row>
        <row r="418">
          <cell r="F418">
            <v>0</v>
          </cell>
        </row>
        <row r="419">
          <cell r="F419">
            <v>18</v>
          </cell>
        </row>
        <row r="420">
          <cell r="F420">
            <v>0</v>
          </cell>
        </row>
        <row r="421">
          <cell r="F421">
            <v>0</v>
          </cell>
        </row>
        <row r="422">
          <cell r="F422">
            <v>0</v>
          </cell>
        </row>
        <row r="423">
          <cell r="F423">
            <v>0</v>
          </cell>
        </row>
        <row r="424">
          <cell r="F424">
            <v>0</v>
          </cell>
        </row>
        <row r="425">
          <cell r="F425">
            <v>11</v>
          </cell>
        </row>
        <row r="426">
          <cell r="F426">
            <v>0</v>
          </cell>
        </row>
        <row r="427">
          <cell r="F427">
            <v>52</v>
          </cell>
        </row>
        <row r="428">
          <cell r="F428">
            <v>10</v>
          </cell>
        </row>
        <row r="429">
          <cell r="F429">
            <v>0</v>
          </cell>
        </row>
        <row r="430">
          <cell r="F430">
            <v>0</v>
          </cell>
        </row>
        <row r="431">
          <cell r="F431">
            <v>0</v>
          </cell>
        </row>
        <row r="432">
          <cell r="F432">
            <v>0</v>
          </cell>
        </row>
        <row r="433">
          <cell r="F433">
            <v>0</v>
          </cell>
        </row>
        <row r="434">
          <cell r="F434">
            <v>0</v>
          </cell>
        </row>
        <row r="435">
          <cell r="F435">
            <v>0</v>
          </cell>
        </row>
        <row r="436">
          <cell r="F436">
            <v>0</v>
          </cell>
        </row>
        <row r="437">
          <cell r="F437">
            <v>0</v>
          </cell>
        </row>
        <row r="438">
          <cell r="F438">
            <v>0</v>
          </cell>
        </row>
        <row r="439">
          <cell r="F439">
            <v>0</v>
          </cell>
        </row>
        <row r="440">
          <cell r="F440">
            <v>0</v>
          </cell>
        </row>
        <row r="441">
          <cell r="F441">
            <v>23000</v>
          </cell>
        </row>
        <row r="442">
          <cell r="F442">
            <v>1810</v>
          </cell>
        </row>
        <row r="443">
          <cell r="F443">
            <v>66</v>
          </cell>
        </row>
        <row r="444">
          <cell r="F444">
            <v>0</v>
          </cell>
        </row>
        <row r="445">
          <cell r="F445">
            <v>15</v>
          </cell>
        </row>
        <row r="446">
          <cell r="F446">
            <v>0</v>
          </cell>
        </row>
        <row r="447">
          <cell r="F447">
            <v>0</v>
          </cell>
        </row>
        <row r="448">
          <cell r="F448">
            <v>0</v>
          </cell>
        </row>
        <row r="449">
          <cell r="F449">
            <v>23</v>
          </cell>
        </row>
        <row r="450">
          <cell r="F450">
            <v>20</v>
          </cell>
        </row>
        <row r="451">
          <cell r="F451">
            <v>0</v>
          </cell>
        </row>
        <row r="452">
          <cell r="F452">
            <v>0</v>
          </cell>
        </row>
        <row r="453">
          <cell r="F453">
            <v>495</v>
          </cell>
        </row>
        <row r="454">
          <cell r="F454">
            <v>600</v>
          </cell>
        </row>
        <row r="455">
          <cell r="F455">
            <v>471</v>
          </cell>
        </row>
        <row r="456">
          <cell r="F456">
            <v>2100</v>
          </cell>
        </row>
        <row r="457">
          <cell r="F457">
            <v>293</v>
          </cell>
        </row>
        <row r="458">
          <cell r="F458">
            <v>0</v>
          </cell>
        </row>
        <row r="459">
          <cell r="F459">
            <v>0</v>
          </cell>
        </row>
        <row r="460">
          <cell r="F460">
            <v>40</v>
          </cell>
        </row>
        <row r="461">
          <cell r="F461">
            <v>521</v>
          </cell>
        </row>
        <row r="462">
          <cell r="F462">
            <v>0</v>
          </cell>
        </row>
        <row r="463">
          <cell r="F463">
            <v>0</v>
          </cell>
        </row>
        <row r="464">
          <cell r="F464">
            <v>0</v>
          </cell>
        </row>
        <row r="465">
          <cell r="F465">
            <v>0</v>
          </cell>
        </row>
        <row r="466">
          <cell r="F466">
            <v>0</v>
          </cell>
        </row>
        <row r="467">
          <cell r="F467">
            <v>0</v>
          </cell>
        </row>
        <row r="468">
          <cell r="F468">
            <v>0</v>
          </cell>
        </row>
        <row r="469">
          <cell r="F469">
            <v>0</v>
          </cell>
        </row>
        <row r="470">
          <cell r="F470">
            <v>145</v>
          </cell>
        </row>
        <row r="471">
          <cell r="F471">
            <v>0</v>
          </cell>
        </row>
        <row r="472">
          <cell r="F472">
            <v>0</v>
          </cell>
        </row>
        <row r="473">
          <cell r="F473">
            <v>0</v>
          </cell>
        </row>
        <row r="474">
          <cell r="F474">
            <v>0</v>
          </cell>
        </row>
        <row r="475">
          <cell r="F475">
            <v>0</v>
          </cell>
        </row>
        <row r="476">
          <cell r="F476">
            <v>0</v>
          </cell>
        </row>
        <row r="477">
          <cell r="F477">
            <v>0</v>
          </cell>
        </row>
        <row r="478">
          <cell r="F478">
            <v>145</v>
          </cell>
        </row>
        <row r="479">
          <cell r="F479">
            <v>0</v>
          </cell>
        </row>
        <row r="480">
          <cell r="F480">
            <v>28</v>
          </cell>
        </row>
        <row r="481">
          <cell r="F481">
            <v>0</v>
          </cell>
        </row>
        <row r="482">
          <cell r="F482">
            <v>0</v>
          </cell>
        </row>
        <row r="483">
          <cell r="F483">
            <v>0</v>
          </cell>
        </row>
        <row r="484">
          <cell r="F484">
            <v>0</v>
          </cell>
        </row>
        <row r="485">
          <cell r="F485">
            <v>0</v>
          </cell>
        </row>
        <row r="486">
          <cell r="F486">
            <v>0</v>
          </cell>
        </row>
        <row r="487">
          <cell r="F487">
            <v>1910</v>
          </cell>
        </row>
        <row r="488">
          <cell r="F488">
            <v>0</v>
          </cell>
        </row>
        <row r="489">
          <cell r="F489">
            <v>0</v>
          </cell>
        </row>
        <row r="490">
          <cell r="F490">
            <v>0</v>
          </cell>
        </row>
        <row r="491">
          <cell r="F491">
            <v>2329</v>
          </cell>
        </row>
        <row r="492">
          <cell r="F492">
            <v>376</v>
          </cell>
        </row>
        <row r="493">
          <cell r="F493">
            <v>0</v>
          </cell>
        </row>
        <row r="494">
          <cell r="F494">
            <v>0</v>
          </cell>
        </row>
        <row r="495">
          <cell r="F495">
            <v>0</v>
          </cell>
        </row>
        <row r="496">
          <cell r="F496">
            <v>0</v>
          </cell>
        </row>
        <row r="497">
          <cell r="F497">
            <v>0</v>
          </cell>
        </row>
        <row r="498">
          <cell r="F498">
            <v>0</v>
          </cell>
        </row>
        <row r="499">
          <cell r="F499">
            <v>0</v>
          </cell>
        </row>
        <row r="500">
          <cell r="F500">
            <v>0</v>
          </cell>
        </row>
        <row r="501">
          <cell r="F501">
            <v>0</v>
          </cell>
        </row>
        <row r="502">
          <cell r="F502">
            <v>0</v>
          </cell>
        </row>
        <row r="503">
          <cell r="F503">
            <v>0</v>
          </cell>
        </row>
        <row r="504">
          <cell r="F504">
            <v>0</v>
          </cell>
        </row>
        <row r="505">
          <cell r="F505">
            <v>0</v>
          </cell>
        </row>
        <row r="506">
          <cell r="F506">
            <v>0</v>
          </cell>
        </row>
        <row r="507">
          <cell r="F507">
            <v>0</v>
          </cell>
        </row>
        <row r="508">
          <cell r="F508">
            <v>1515</v>
          </cell>
        </row>
        <row r="509">
          <cell r="F509">
            <v>1282</v>
          </cell>
        </row>
        <row r="510">
          <cell r="F510">
            <v>230</v>
          </cell>
        </row>
        <row r="511">
          <cell r="F511">
            <v>0</v>
          </cell>
        </row>
        <row r="512">
          <cell r="F512">
            <v>0</v>
          </cell>
        </row>
        <row r="513">
          <cell r="F513">
            <v>0</v>
          </cell>
        </row>
        <row r="514">
          <cell r="F514">
            <v>230</v>
          </cell>
        </row>
        <row r="515">
          <cell r="F515">
            <v>80</v>
          </cell>
        </row>
        <row r="516">
          <cell r="F516">
            <v>0</v>
          </cell>
        </row>
        <row r="517">
          <cell r="F517">
            <v>0</v>
          </cell>
        </row>
        <row r="518">
          <cell r="F518">
            <v>15986</v>
          </cell>
        </row>
        <row r="519">
          <cell r="F519">
            <v>420</v>
          </cell>
        </row>
        <row r="520">
          <cell r="F520">
            <v>36000</v>
          </cell>
        </row>
        <row r="521">
          <cell r="F521">
            <v>0</v>
          </cell>
        </row>
        <row r="522">
          <cell r="F522">
            <v>0</v>
          </cell>
        </row>
        <row r="523">
          <cell r="F523">
            <v>0</v>
          </cell>
        </row>
        <row r="524">
          <cell r="F524">
            <v>0</v>
          </cell>
        </row>
        <row r="525">
          <cell r="F525">
            <v>0</v>
          </cell>
        </row>
        <row r="526">
          <cell r="F526">
            <v>0</v>
          </cell>
        </row>
        <row r="527">
          <cell r="F527">
            <v>0</v>
          </cell>
        </row>
        <row r="528">
          <cell r="F528">
            <v>0</v>
          </cell>
        </row>
        <row r="529">
          <cell r="F529">
            <v>0</v>
          </cell>
        </row>
        <row r="530">
          <cell r="F530">
            <v>0</v>
          </cell>
        </row>
        <row r="531">
          <cell r="F531">
            <v>0</v>
          </cell>
        </row>
        <row r="532">
          <cell r="F532">
            <v>0</v>
          </cell>
        </row>
        <row r="533">
          <cell r="F533">
            <v>0</v>
          </cell>
        </row>
        <row r="534">
          <cell r="F534">
            <v>400</v>
          </cell>
        </row>
        <row r="535">
          <cell r="F535">
            <v>2800</v>
          </cell>
        </row>
        <row r="536">
          <cell r="F536">
            <v>0</v>
          </cell>
        </row>
        <row r="537">
          <cell r="F537">
            <v>0</v>
          </cell>
        </row>
        <row r="538">
          <cell r="F538">
            <v>1500</v>
          </cell>
        </row>
        <row r="539">
          <cell r="F539">
            <v>0</v>
          </cell>
        </row>
        <row r="540">
          <cell r="F540">
            <v>20</v>
          </cell>
        </row>
        <row r="541">
          <cell r="F541">
            <v>0</v>
          </cell>
        </row>
        <row r="542">
          <cell r="F542">
            <v>3700</v>
          </cell>
        </row>
        <row r="543">
          <cell r="F543">
            <v>0</v>
          </cell>
        </row>
        <row r="544">
          <cell r="F544">
            <v>350</v>
          </cell>
        </row>
        <row r="545">
          <cell r="F545">
            <v>0</v>
          </cell>
        </row>
        <row r="546">
          <cell r="F546">
            <v>0</v>
          </cell>
        </row>
        <row r="547">
          <cell r="F547">
            <v>710</v>
          </cell>
        </row>
        <row r="548">
          <cell r="F548">
            <v>60</v>
          </cell>
        </row>
        <row r="549">
          <cell r="F549">
            <v>700</v>
          </cell>
        </row>
        <row r="550">
          <cell r="F550">
            <v>6200</v>
          </cell>
        </row>
        <row r="551">
          <cell r="F551">
            <v>0</v>
          </cell>
        </row>
        <row r="552">
          <cell r="F552">
            <v>3475</v>
          </cell>
        </row>
        <row r="553">
          <cell r="F553">
            <v>100</v>
          </cell>
        </row>
        <row r="554">
          <cell r="F554">
            <v>0</v>
          </cell>
        </row>
        <row r="555">
          <cell r="F555">
            <v>1105</v>
          </cell>
        </row>
        <row r="556">
          <cell r="F556">
            <v>254</v>
          </cell>
        </row>
        <row r="557">
          <cell r="F557">
            <v>5</v>
          </cell>
        </row>
        <row r="558">
          <cell r="F558">
            <v>0</v>
          </cell>
        </row>
        <row r="559">
          <cell r="F559">
            <v>700</v>
          </cell>
        </row>
        <row r="560">
          <cell r="F560">
            <v>236</v>
          </cell>
        </row>
        <row r="561">
          <cell r="F561">
            <v>18</v>
          </cell>
        </row>
        <row r="562">
          <cell r="F562">
            <v>2100</v>
          </cell>
        </row>
        <row r="563">
          <cell r="F563">
            <v>2886</v>
          </cell>
        </row>
        <row r="564">
          <cell r="F564">
            <v>107</v>
          </cell>
        </row>
        <row r="565">
          <cell r="F565">
            <v>30</v>
          </cell>
        </row>
        <row r="566">
          <cell r="F566">
            <v>0</v>
          </cell>
        </row>
        <row r="567">
          <cell r="F567">
            <v>0</v>
          </cell>
        </row>
        <row r="568">
          <cell r="F568">
            <v>0</v>
          </cell>
        </row>
        <row r="569">
          <cell r="F569">
            <v>600</v>
          </cell>
        </row>
        <row r="570">
          <cell r="F570">
            <v>2000</v>
          </cell>
        </row>
        <row r="571">
          <cell r="F571">
            <v>500</v>
          </cell>
        </row>
        <row r="572">
          <cell r="F572">
            <v>0</v>
          </cell>
        </row>
        <row r="573">
          <cell r="F573">
            <v>0</v>
          </cell>
        </row>
        <row r="574">
          <cell r="F574">
            <v>3860</v>
          </cell>
        </row>
        <row r="575">
          <cell r="F575">
            <v>0</v>
          </cell>
        </row>
        <row r="576">
          <cell r="F576">
            <v>0</v>
          </cell>
        </row>
        <row r="577">
          <cell r="F577">
            <v>0</v>
          </cell>
        </row>
        <row r="578">
          <cell r="F578">
            <v>0</v>
          </cell>
        </row>
        <row r="579">
          <cell r="F579">
            <v>0</v>
          </cell>
        </row>
        <row r="580">
          <cell r="F580">
            <v>120974</v>
          </cell>
        </row>
        <row r="581">
          <cell r="F581">
            <v>6500</v>
          </cell>
        </row>
        <row r="582">
          <cell r="F582">
            <v>0</v>
          </cell>
        </row>
        <row r="583">
          <cell r="F583">
            <v>0</v>
          </cell>
        </row>
        <row r="584">
          <cell r="F584">
            <v>0</v>
          </cell>
        </row>
        <row r="585">
          <cell r="F585">
            <v>607</v>
          </cell>
        </row>
        <row r="586">
          <cell r="F586">
            <v>102</v>
          </cell>
        </row>
        <row r="587">
          <cell r="F587">
            <v>0</v>
          </cell>
        </row>
        <row r="588">
          <cell r="F588">
            <v>230</v>
          </cell>
        </row>
        <row r="589">
          <cell r="F589">
            <v>0</v>
          </cell>
        </row>
        <row r="590">
          <cell r="F590">
            <v>0</v>
          </cell>
        </row>
        <row r="591">
          <cell r="F591">
            <v>0</v>
          </cell>
        </row>
        <row r="592">
          <cell r="F592">
            <v>0</v>
          </cell>
        </row>
        <row r="593">
          <cell r="F593">
            <v>0</v>
          </cell>
        </row>
        <row r="594">
          <cell r="F594">
            <v>0</v>
          </cell>
        </row>
        <row r="595">
          <cell r="F595">
            <v>9485</v>
          </cell>
        </row>
        <row r="596">
          <cell r="F596">
            <v>1759</v>
          </cell>
        </row>
        <row r="597">
          <cell r="F597">
            <v>226</v>
          </cell>
        </row>
        <row r="598">
          <cell r="F598">
            <v>0</v>
          </cell>
        </row>
        <row r="599">
          <cell r="F599">
            <v>700</v>
          </cell>
        </row>
        <row r="600">
          <cell r="F600">
            <v>0</v>
          </cell>
        </row>
        <row r="601">
          <cell r="F601">
            <v>0</v>
          </cell>
        </row>
        <row r="602">
          <cell r="F602">
            <v>0</v>
          </cell>
        </row>
        <row r="603">
          <cell r="F603">
            <v>0</v>
          </cell>
        </row>
        <row r="604">
          <cell r="F604">
            <v>0</v>
          </cell>
        </row>
        <row r="605">
          <cell r="F605">
            <v>0</v>
          </cell>
        </row>
        <row r="606">
          <cell r="F606">
            <v>0</v>
          </cell>
        </row>
        <row r="607">
          <cell r="F607">
            <v>0</v>
          </cell>
        </row>
        <row r="608">
          <cell r="F608">
            <v>0</v>
          </cell>
        </row>
        <row r="609">
          <cell r="F609">
            <v>0</v>
          </cell>
        </row>
        <row r="610">
          <cell r="F610">
            <v>0</v>
          </cell>
        </row>
        <row r="611">
          <cell r="F611">
            <v>0</v>
          </cell>
        </row>
        <row r="612">
          <cell r="F612">
            <v>0</v>
          </cell>
        </row>
        <row r="613">
          <cell r="F613">
            <v>310</v>
          </cell>
        </row>
        <row r="614">
          <cell r="F614">
            <v>0</v>
          </cell>
        </row>
        <row r="615">
          <cell r="F615">
            <v>7276</v>
          </cell>
        </row>
        <row r="616">
          <cell r="F616">
            <v>2055</v>
          </cell>
        </row>
        <row r="617">
          <cell r="F617">
            <v>2649</v>
          </cell>
        </row>
        <row r="618">
          <cell r="F618">
            <v>35</v>
          </cell>
        </row>
        <row r="619">
          <cell r="F619">
            <v>1307</v>
          </cell>
        </row>
        <row r="620">
          <cell r="F620">
            <v>0</v>
          </cell>
        </row>
        <row r="621">
          <cell r="F621">
            <v>0</v>
          </cell>
        </row>
        <row r="622">
          <cell r="F622">
            <v>0</v>
          </cell>
        </row>
        <row r="623">
          <cell r="F623">
            <v>0</v>
          </cell>
        </row>
        <row r="624">
          <cell r="F624">
            <v>10566</v>
          </cell>
        </row>
        <row r="625">
          <cell r="F625">
            <v>30</v>
          </cell>
        </row>
        <row r="626">
          <cell r="F626">
            <v>1800</v>
          </cell>
        </row>
        <row r="627">
          <cell r="F627">
            <v>3180</v>
          </cell>
        </row>
        <row r="628">
          <cell r="F628">
            <v>65</v>
          </cell>
        </row>
        <row r="629">
          <cell r="F629">
            <v>4240</v>
          </cell>
        </row>
        <row r="630">
          <cell r="F630">
            <v>0</v>
          </cell>
        </row>
        <row r="631">
          <cell r="F631">
            <v>5053</v>
          </cell>
        </row>
        <row r="632">
          <cell r="F632">
            <v>467</v>
          </cell>
        </row>
        <row r="633">
          <cell r="F633">
            <v>1269</v>
          </cell>
        </row>
        <row r="634">
          <cell r="F634">
            <v>0</v>
          </cell>
        </row>
        <row r="635">
          <cell r="F635">
            <v>0</v>
          </cell>
        </row>
        <row r="636">
          <cell r="F636">
            <v>44902</v>
          </cell>
        </row>
        <row r="637">
          <cell r="F637">
            <v>0</v>
          </cell>
        </row>
        <row r="638">
          <cell r="F638">
            <v>8200</v>
          </cell>
        </row>
        <row r="639">
          <cell r="F639">
            <v>0</v>
          </cell>
        </row>
        <row r="640">
          <cell r="F640">
            <v>0</v>
          </cell>
        </row>
        <row r="641">
          <cell r="F641">
            <v>900</v>
          </cell>
        </row>
        <row r="642">
          <cell r="F642">
            <v>0</v>
          </cell>
        </row>
        <row r="643">
          <cell r="F643">
            <v>769</v>
          </cell>
        </row>
        <row r="644">
          <cell r="F644">
            <v>152</v>
          </cell>
        </row>
        <row r="645">
          <cell r="F645">
            <v>0</v>
          </cell>
        </row>
        <row r="646">
          <cell r="F646">
            <v>0</v>
          </cell>
        </row>
        <row r="647">
          <cell r="F647">
            <v>0</v>
          </cell>
        </row>
        <row r="648">
          <cell r="F648">
            <v>0</v>
          </cell>
        </row>
        <row r="649">
          <cell r="F649">
            <v>0</v>
          </cell>
        </row>
        <row r="650">
          <cell r="F650">
            <v>50</v>
          </cell>
        </row>
        <row r="651">
          <cell r="F651">
            <v>0</v>
          </cell>
        </row>
        <row r="652">
          <cell r="F652">
            <v>0</v>
          </cell>
        </row>
        <row r="653">
          <cell r="F653">
            <v>0</v>
          </cell>
        </row>
        <row r="654">
          <cell r="F654">
            <v>0</v>
          </cell>
        </row>
        <row r="655">
          <cell r="F655">
            <v>0</v>
          </cell>
        </row>
        <row r="656">
          <cell r="F656">
            <v>0</v>
          </cell>
        </row>
        <row r="657">
          <cell r="F657">
            <v>0</v>
          </cell>
        </row>
        <row r="658">
          <cell r="F658">
            <v>0</v>
          </cell>
        </row>
        <row r="659">
          <cell r="F659">
            <v>0</v>
          </cell>
        </row>
        <row r="660">
          <cell r="F660">
            <v>0</v>
          </cell>
        </row>
        <row r="661">
          <cell r="F661">
            <v>0</v>
          </cell>
        </row>
        <row r="662">
          <cell r="F662">
            <v>510</v>
          </cell>
        </row>
        <row r="663">
          <cell r="F663">
            <v>0</v>
          </cell>
        </row>
        <row r="664">
          <cell r="F664">
            <v>0</v>
          </cell>
        </row>
        <row r="665">
          <cell r="F665">
            <v>83</v>
          </cell>
        </row>
        <row r="666">
          <cell r="F666">
            <v>0</v>
          </cell>
        </row>
        <row r="667">
          <cell r="F667">
            <v>0</v>
          </cell>
        </row>
        <row r="668">
          <cell r="F668">
            <v>0</v>
          </cell>
        </row>
        <row r="669">
          <cell r="F669">
            <v>0</v>
          </cell>
        </row>
        <row r="670">
          <cell r="F670">
            <v>0</v>
          </cell>
        </row>
        <row r="671">
          <cell r="F671">
            <v>0</v>
          </cell>
        </row>
        <row r="672">
          <cell r="F672">
            <v>0</v>
          </cell>
        </row>
        <row r="673">
          <cell r="F673">
            <v>0</v>
          </cell>
        </row>
        <row r="674">
          <cell r="F674">
            <v>0</v>
          </cell>
        </row>
        <row r="675">
          <cell r="F675">
            <v>0</v>
          </cell>
        </row>
        <row r="676">
          <cell r="F676">
            <v>90</v>
          </cell>
        </row>
        <row r="677">
          <cell r="F677">
            <v>7949</v>
          </cell>
        </row>
        <row r="678">
          <cell r="F678">
            <v>0</v>
          </cell>
        </row>
        <row r="679">
          <cell r="F679">
            <v>0</v>
          </cell>
        </row>
        <row r="680">
          <cell r="F680">
            <v>0</v>
          </cell>
        </row>
        <row r="681">
          <cell r="F681">
            <v>0</v>
          </cell>
        </row>
        <row r="682">
          <cell r="F682">
            <v>0</v>
          </cell>
        </row>
        <row r="683">
          <cell r="F683">
            <v>0</v>
          </cell>
        </row>
        <row r="684">
          <cell r="F684">
            <v>0</v>
          </cell>
        </row>
        <row r="685">
          <cell r="F685">
            <v>1500</v>
          </cell>
        </row>
        <row r="686">
          <cell r="F686">
            <v>0</v>
          </cell>
        </row>
        <row r="687">
          <cell r="F687">
            <v>0</v>
          </cell>
        </row>
        <row r="688">
          <cell r="F688">
            <v>0</v>
          </cell>
        </row>
        <row r="689">
          <cell r="F689">
            <v>0</v>
          </cell>
        </row>
        <row r="690">
          <cell r="F690">
            <v>2488</v>
          </cell>
        </row>
        <row r="691">
          <cell r="F691">
            <v>0</v>
          </cell>
        </row>
        <row r="692">
          <cell r="F692">
            <v>0</v>
          </cell>
        </row>
        <row r="693">
          <cell r="F693">
            <v>0</v>
          </cell>
        </row>
        <row r="694">
          <cell r="F694">
            <v>0</v>
          </cell>
        </row>
        <row r="695">
          <cell r="F695">
            <v>0</v>
          </cell>
        </row>
        <row r="696">
          <cell r="F696">
            <v>0</v>
          </cell>
        </row>
        <row r="697">
          <cell r="F697">
            <v>0</v>
          </cell>
        </row>
        <row r="698">
          <cell r="F698">
            <v>0</v>
          </cell>
        </row>
        <row r="699">
          <cell r="F699">
            <v>0</v>
          </cell>
        </row>
        <row r="700">
          <cell r="F700">
            <v>0</v>
          </cell>
        </row>
        <row r="701">
          <cell r="F701">
            <v>0</v>
          </cell>
        </row>
        <row r="702">
          <cell r="F702">
            <v>0</v>
          </cell>
        </row>
        <row r="703">
          <cell r="F703">
            <v>0</v>
          </cell>
        </row>
        <row r="704">
          <cell r="F704">
            <v>0</v>
          </cell>
        </row>
        <row r="705">
          <cell r="F705">
            <v>0</v>
          </cell>
        </row>
        <row r="706">
          <cell r="F706">
            <v>0</v>
          </cell>
        </row>
        <row r="707">
          <cell r="F707">
            <v>0</v>
          </cell>
        </row>
        <row r="708">
          <cell r="F708">
            <v>0</v>
          </cell>
        </row>
        <row r="709">
          <cell r="F709">
            <v>1000</v>
          </cell>
        </row>
        <row r="710">
          <cell r="F710">
            <v>0</v>
          </cell>
        </row>
        <row r="711">
          <cell r="F711">
            <v>0</v>
          </cell>
        </row>
        <row r="712">
          <cell r="F712">
            <v>0</v>
          </cell>
        </row>
        <row r="713">
          <cell r="F713">
            <v>0</v>
          </cell>
        </row>
        <row r="714">
          <cell r="F714">
            <v>0</v>
          </cell>
        </row>
        <row r="715">
          <cell r="F715">
            <v>0</v>
          </cell>
        </row>
        <row r="716">
          <cell r="F716">
            <v>0</v>
          </cell>
        </row>
        <row r="717">
          <cell r="F717">
            <v>0</v>
          </cell>
        </row>
        <row r="718">
          <cell r="F718">
            <v>0</v>
          </cell>
        </row>
        <row r="719">
          <cell r="F719">
            <v>0</v>
          </cell>
        </row>
        <row r="720">
          <cell r="F720">
            <v>4000</v>
          </cell>
        </row>
        <row r="721">
          <cell r="F721">
            <v>10923</v>
          </cell>
        </row>
        <row r="722">
          <cell r="F722">
            <v>899</v>
          </cell>
        </row>
        <row r="723">
          <cell r="F723">
            <v>0</v>
          </cell>
        </row>
        <row r="724">
          <cell r="F724">
            <v>329</v>
          </cell>
        </row>
        <row r="725">
          <cell r="F725">
            <v>0</v>
          </cell>
        </row>
        <row r="726">
          <cell r="F726">
            <v>72</v>
          </cell>
        </row>
        <row r="727">
          <cell r="F727">
            <v>0</v>
          </cell>
        </row>
        <row r="728">
          <cell r="F728">
            <v>0</v>
          </cell>
        </row>
        <row r="729">
          <cell r="F729">
            <v>0</v>
          </cell>
        </row>
        <row r="730">
          <cell r="F730">
            <v>4279</v>
          </cell>
        </row>
        <row r="731">
          <cell r="F731">
            <v>300</v>
          </cell>
        </row>
        <row r="732">
          <cell r="F732">
            <v>10000</v>
          </cell>
        </row>
        <row r="733">
          <cell r="F733">
            <v>132207</v>
          </cell>
        </row>
        <row r="734">
          <cell r="F734">
            <v>17296</v>
          </cell>
        </row>
        <row r="735">
          <cell r="F735">
            <v>0</v>
          </cell>
        </row>
        <row r="736">
          <cell r="F736">
            <v>0</v>
          </cell>
        </row>
        <row r="737">
          <cell r="F737">
            <v>0</v>
          </cell>
        </row>
        <row r="738">
          <cell r="F738">
            <v>30</v>
          </cell>
        </row>
        <row r="739">
          <cell r="F739">
            <v>287</v>
          </cell>
        </row>
        <row r="740">
          <cell r="F740">
            <v>20</v>
          </cell>
        </row>
        <row r="741">
          <cell r="F741">
            <v>0</v>
          </cell>
        </row>
        <row r="742">
          <cell r="F742">
            <v>60</v>
          </cell>
        </row>
        <row r="743">
          <cell r="F743">
            <v>0</v>
          </cell>
        </row>
        <row r="744">
          <cell r="F744">
            <v>0</v>
          </cell>
        </row>
        <row r="745">
          <cell r="F745">
            <v>0</v>
          </cell>
        </row>
        <row r="746">
          <cell r="F746">
            <v>0</v>
          </cell>
        </row>
        <row r="747">
          <cell r="F747">
            <v>2900</v>
          </cell>
        </row>
        <row r="748">
          <cell r="F748">
            <v>20000</v>
          </cell>
        </row>
        <row r="749">
          <cell r="F749">
            <v>0</v>
          </cell>
        </row>
        <row r="750">
          <cell r="F750">
            <v>0</v>
          </cell>
        </row>
        <row r="751">
          <cell r="F751">
            <v>5298</v>
          </cell>
        </row>
        <row r="752">
          <cell r="F752">
            <v>0</v>
          </cell>
        </row>
        <row r="753">
          <cell r="F753">
            <v>0</v>
          </cell>
        </row>
        <row r="754">
          <cell r="F754">
            <v>0</v>
          </cell>
        </row>
        <row r="755">
          <cell r="F755">
            <v>40</v>
          </cell>
        </row>
        <row r="756">
          <cell r="F756">
            <v>1047</v>
          </cell>
        </row>
        <row r="757">
          <cell r="F757">
            <v>60484</v>
          </cell>
        </row>
        <row r="758">
          <cell r="F758">
            <v>1066</v>
          </cell>
        </row>
        <row r="759">
          <cell r="F759">
            <v>39</v>
          </cell>
        </row>
        <row r="760">
          <cell r="F760">
            <v>0</v>
          </cell>
        </row>
        <row r="761">
          <cell r="F761">
            <v>0</v>
          </cell>
        </row>
        <row r="762">
          <cell r="F762">
            <v>70</v>
          </cell>
        </row>
        <row r="763">
          <cell r="F763">
            <v>10</v>
          </cell>
        </row>
        <row r="764">
          <cell r="F764">
            <v>70</v>
          </cell>
        </row>
        <row r="765">
          <cell r="F765">
            <v>0</v>
          </cell>
        </row>
        <row r="766">
          <cell r="F766">
            <v>15</v>
          </cell>
        </row>
        <row r="767">
          <cell r="F767">
            <v>34</v>
          </cell>
        </row>
        <row r="768">
          <cell r="F768">
            <v>0</v>
          </cell>
        </row>
        <row r="769">
          <cell r="F769">
            <v>0</v>
          </cell>
        </row>
        <row r="770">
          <cell r="F770">
            <v>0</v>
          </cell>
        </row>
        <row r="771">
          <cell r="F771">
            <v>0</v>
          </cell>
        </row>
        <row r="772">
          <cell r="F772">
            <v>0</v>
          </cell>
        </row>
        <row r="773">
          <cell r="F773">
            <v>78</v>
          </cell>
        </row>
        <row r="774">
          <cell r="F774">
            <v>0</v>
          </cell>
        </row>
        <row r="775">
          <cell r="F775">
            <v>618</v>
          </cell>
        </row>
        <row r="776">
          <cell r="F776">
            <v>0</v>
          </cell>
        </row>
        <row r="777">
          <cell r="F777">
            <v>0</v>
          </cell>
        </row>
        <row r="778">
          <cell r="F778">
            <v>0</v>
          </cell>
        </row>
        <row r="779">
          <cell r="F779">
            <v>0</v>
          </cell>
        </row>
        <row r="780">
          <cell r="F780">
            <v>5055</v>
          </cell>
        </row>
        <row r="781">
          <cell r="F781">
            <v>1008</v>
          </cell>
        </row>
        <row r="782">
          <cell r="F782">
            <v>0</v>
          </cell>
        </row>
        <row r="783">
          <cell r="F783">
            <v>180</v>
          </cell>
        </row>
        <row r="784">
          <cell r="F784">
            <v>0</v>
          </cell>
        </row>
        <row r="785">
          <cell r="F785">
            <v>4557</v>
          </cell>
        </row>
        <row r="786">
          <cell r="F786">
            <v>0</v>
          </cell>
        </row>
        <row r="787">
          <cell r="F787">
            <v>180</v>
          </cell>
        </row>
        <row r="788">
          <cell r="F788">
            <v>47</v>
          </cell>
        </row>
        <row r="789">
          <cell r="F789">
            <v>0</v>
          </cell>
        </row>
        <row r="790">
          <cell r="F790">
            <v>434</v>
          </cell>
        </row>
        <row r="791">
          <cell r="F791">
            <v>106</v>
          </cell>
        </row>
        <row r="792">
          <cell r="F792">
            <v>30</v>
          </cell>
        </row>
        <row r="793">
          <cell r="F793">
            <v>420</v>
          </cell>
        </row>
        <row r="794">
          <cell r="F794">
            <v>0</v>
          </cell>
        </row>
        <row r="795">
          <cell r="F795">
            <v>1100</v>
          </cell>
        </row>
        <row r="796">
          <cell r="F796">
            <v>0</v>
          </cell>
        </row>
        <row r="797">
          <cell r="F797">
            <v>0</v>
          </cell>
        </row>
        <row r="798">
          <cell r="F798">
            <v>0</v>
          </cell>
        </row>
        <row r="799">
          <cell r="F799">
            <v>0</v>
          </cell>
        </row>
        <row r="800">
          <cell r="F800">
            <v>0</v>
          </cell>
        </row>
        <row r="801">
          <cell r="F801">
            <v>0</v>
          </cell>
        </row>
        <row r="802">
          <cell r="F802">
            <v>0</v>
          </cell>
        </row>
        <row r="803">
          <cell r="F803">
            <v>0</v>
          </cell>
        </row>
        <row r="804">
          <cell r="F804">
            <v>0</v>
          </cell>
        </row>
        <row r="805">
          <cell r="F805">
            <v>0</v>
          </cell>
        </row>
        <row r="806">
          <cell r="F806">
            <v>10128</v>
          </cell>
        </row>
        <row r="807">
          <cell r="F807">
            <v>10000</v>
          </cell>
        </row>
        <row r="808">
          <cell r="F808">
            <v>0</v>
          </cell>
        </row>
        <row r="809">
          <cell r="F809">
            <v>0</v>
          </cell>
        </row>
        <row r="810">
          <cell r="F810">
            <v>0</v>
          </cell>
        </row>
        <row r="811">
          <cell r="F811">
            <v>0</v>
          </cell>
        </row>
        <row r="812">
          <cell r="F812">
            <v>5480</v>
          </cell>
        </row>
        <row r="813">
          <cell r="F813">
            <v>0</v>
          </cell>
        </row>
        <row r="814">
          <cell r="F814">
            <v>21032</v>
          </cell>
        </row>
        <row r="815">
          <cell r="F815">
            <v>0</v>
          </cell>
        </row>
        <row r="816">
          <cell r="F816">
            <v>0</v>
          </cell>
        </row>
        <row r="817">
          <cell r="F817">
            <v>0</v>
          </cell>
        </row>
        <row r="818">
          <cell r="F818">
            <v>0</v>
          </cell>
        </row>
        <row r="819">
          <cell r="F819">
            <v>2000</v>
          </cell>
        </row>
        <row r="820">
          <cell r="F820">
            <v>0</v>
          </cell>
        </row>
        <row r="821">
          <cell r="F821">
            <v>0</v>
          </cell>
        </row>
        <row r="822">
          <cell r="F822">
            <v>0</v>
          </cell>
        </row>
        <row r="823">
          <cell r="F823">
            <v>0</v>
          </cell>
        </row>
        <row r="824">
          <cell r="F824">
            <v>0</v>
          </cell>
        </row>
        <row r="825">
          <cell r="F825">
            <v>0</v>
          </cell>
        </row>
        <row r="826">
          <cell r="F826">
            <v>0</v>
          </cell>
        </row>
        <row r="827">
          <cell r="F827">
            <v>10177</v>
          </cell>
        </row>
        <row r="828">
          <cell r="F828">
            <v>2359</v>
          </cell>
        </row>
        <row r="829">
          <cell r="F829">
            <v>0</v>
          </cell>
        </row>
        <row r="830">
          <cell r="F830">
            <v>18227</v>
          </cell>
        </row>
        <row r="831">
          <cell r="F831">
            <v>1613</v>
          </cell>
        </row>
        <row r="832">
          <cell r="F832">
            <v>0</v>
          </cell>
        </row>
        <row r="833">
          <cell r="F833">
            <v>275</v>
          </cell>
        </row>
        <row r="834">
          <cell r="F834">
            <v>0</v>
          </cell>
        </row>
        <row r="835">
          <cell r="F835">
            <v>0</v>
          </cell>
        </row>
        <row r="836">
          <cell r="F836">
            <v>0</v>
          </cell>
        </row>
        <row r="837">
          <cell r="F837">
            <v>0</v>
          </cell>
        </row>
        <row r="838">
          <cell r="F838">
            <v>0</v>
          </cell>
        </row>
        <row r="839">
          <cell r="F839">
            <v>0</v>
          </cell>
        </row>
        <row r="840">
          <cell r="F840">
            <v>0</v>
          </cell>
        </row>
        <row r="841">
          <cell r="F841">
            <v>0</v>
          </cell>
        </row>
        <row r="842">
          <cell r="F842">
            <v>0</v>
          </cell>
        </row>
        <row r="843">
          <cell r="F843">
            <v>0</v>
          </cell>
        </row>
        <row r="844">
          <cell r="F844">
            <v>0</v>
          </cell>
        </row>
        <row r="845">
          <cell r="F845">
            <v>0</v>
          </cell>
        </row>
        <row r="846">
          <cell r="F846">
            <v>1532</v>
          </cell>
        </row>
        <row r="847">
          <cell r="F847">
            <v>0</v>
          </cell>
        </row>
        <row r="848">
          <cell r="F848">
            <v>0</v>
          </cell>
        </row>
        <row r="849">
          <cell r="F849">
            <v>0</v>
          </cell>
        </row>
        <row r="850">
          <cell r="F850">
            <v>0</v>
          </cell>
        </row>
        <row r="851">
          <cell r="F851">
            <v>0</v>
          </cell>
        </row>
        <row r="852">
          <cell r="F852">
            <v>0</v>
          </cell>
        </row>
        <row r="853">
          <cell r="F853">
            <v>0</v>
          </cell>
        </row>
        <row r="854">
          <cell r="F854">
            <v>0</v>
          </cell>
        </row>
        <row r="855">
          <cell r="F855">
            <v>0</v>
          </cell>
        </row>
        <row r="856">
          <cell r="F856">
            <v>0</v>
          </cell>
        </row>
        <row r="857">
          <cell r="F857">
            <v>0</v>
          </cell>
        </row>
        <row r="858">
          <cell r="F858">
            <v>0</v>
          </cell>
        </row>
        <row r="859">
          <cell r="F859">
            <v>0</v>
          </cell>
        </row>
        <row r="860">
          <cell r="F860">
            <v>0</v>
          </cell>
        </row>
        <row r="861">
          <cell r="F861">
            <v>0</v>
          </cell>
        </row>
        <row r="862">
          <cell r="F862">
            <v>0</v>
          </cell>
        </row>
        <row r="863">
          <cell r="F863">
            <v>0</v>
          </cell>
        </row>
        <row r="864">
          <cell r="F864">
            <v>0</v>
          </cell>
        </row>
        <row r="865">
          <cell r="F865">
            <v>0</v>
          </cell>
        </row>
        <row r="866">
          <cell r="F866">
            <v>0</v>
          </cell>
        </row>
        <row r="867">
          <cell r="F867">
            <v>0</v>
          </cell>
        </row>
        <row r="868">
          <cell r="F868">
            <v>0</v>
          </cell>
        </row>
        <row r="869">
          <cell r="F869">
            <v>0</v>
          </cell>
        </row>
        <row r="870">
          <cell r="F870">
            <v>0</v>
          </cell>
        </row>
        <row r="871">
          <cell r="F871">
            <v>0</v>
          </cell>
        </row>
        <row r="872">
          <cell r="F872">
            <v>0</v>
          </cell>
        </row>
        <row r="873">
          <cell r="F873">
            <v>0</v>
          </cell>
        </row>
        <row r="874">
          <cell r="F874">
            <v>0</v>
          </cell>
        </row>
        <row r="875">
          <cell r="F875">
            <v>0</v>
          </cell>
        </row>
        <row r="876">
          <cell r="F876">
            <v>0</v>
          </cell>
        </row>
        <row r="877">
          <cell r="F877">
            <v>0</v>
          </cell>
        </row>
        <row r="878">
          <cell r="F878">
            <v>0</v>
          </cell>
        </row>
        <row r="879">
          <cell r="F879">
            <v>0</v>
          </cell>
        </row>
        <row r="880">
          <cell r="F880">
            <v>0</v>
          </cell>
        </row>
        <row r="881">
          <cell r="F881">
            <v>0</v>
          </cell>
        </row>
        <row r="882">
          <cell r="F882">
            <v>0</v>
          </cell>
        </row>
        <row r="883">
          <cell r="F883">
            <v>0</v>
          </cell>
        </row>
        <row r="884">
          <cell r="F884">
            <v>0</v>
          </cell>
        </row>
        <row r="885">
          <cell r="F885">
            <v>0</v>
          </cell>
        </row>
        <row r="886">
          <cell r="F886">
            <v>3800</v>
          </cell>
        </row>
        <row r="887">
          <cell r="F887">
            <v>0</v>
          </cell>
        </row>
        <row r="888">
          <cell r="F888">
            <v>0</v>
          </cell>
        </row>
        <row r="889">
          <cell r="F889">
            <v>0</v>
          </cell>
        </row>
        <row r="890">
          <cell r="F890">
            <v>0</v>
          </cell>
        </row>
        <row r="891">
          <cell r="F891">
            <v>0</v>
          </cell>
        </row>
        <row r="892">
          <cell r="F892">
            <v>0</v>
          </cell>
        </row>
        <row r="893">
          <cell r="F893">
            <v>0</v>
          </cell>
        </row>
        <row r="894">
          <cell r="F894">
            <v>0</v>
          </cell>
        </row>
        <row r="895">
          <cell r="F895">
            <v>0</v>
          </cell>
        </row>
        <row r="896">
          <cell r="F896">
            <v>4113</v>
          </cell>
        </row>
        <row r="897">
          <cell r="F897">
            <v>0</v>
          </cell>
        </row>
        <row r="898">
          <cell r="F898">
            <v>0</v>
          </cell>
        </row>
        <row r="899">
          <cell r="F899">
            <v>0</v>
          </cell>
        </row>
        <row r="900">
          <cell r="F900">
            <v>0</v>
          </cell>
        </row>
        <row r="901">
          <cell r="F901">
            <v>1070</v>
          </cell>
        </row>
        <row r="902">
          <cell r="F902">
            <v>424</v>
          </cell>
        </row>
        <row r="903">
          <cell r="F903">
            <v>0</v>
          </cell>
        </row>
        <row r="904">
          <cell r="F904">
            <v>0</v>
          </cell>
        </row>
        <row r="905">
          <cell r="F905">
            <v>0</v>
          </cell>
        </row>
        <row r="906">
          <cell r="F906">
            <v>0</v>
          </cell>
        </row>
        <row r="907">
          <cell r="F907">
            <v>0</v>
          </cell>
        </row>
        <row r="908">
          <cell r="F908">
            <v>10541</v>
          </cell>
        </row>
        <row r="909">
          <cell r="F909">
            <v>0</v>
          </cell>
        </row>
        <row r="910">
          <cell r="F910">
            <v>14070</v>
          </cell>
        </row>
        <row r="911">
          <cell r="F911">
            <v>0</v>
          </cell>
        </row>
        <row r="912">
          <cell r="F912">
            <v>0</v>
          </cell>
        </row>
        <row r="913">
          <cell r="F913">
            <v>0</v>
          </cell>
        </row>
        <row r="914">
          <cell r="F914">
            <v>0</v>
          </cell>
        </row>
        <row r="915">
          <cell r="F915">
            <v>0</v>
          </cell>
        </row>
        <row r="916">
          <cell r="F916">
            <v>0</v>
          </cell>
        </row>
        <row r="917">
          <cell r="F917">
            <v>0</v>
          </cell>
        </row>
        <row r="918">
          <cell r="F918">
            <v>0</v>
          </cell>
        </row>
        <row r="919">
          <cell r="F919">
            <v>0</v>
          </cell>
        </row>
        <row r="920">
          <cell r="F920">
            <v>2000</v>
          </cell>
        </row>
        <row r="921">
          <cell r="F921">
            <v>0</v>
          </cell>
        </row>
        <row r="922">
          <cell r="F922">
            <v>87</v>
          </cell>
        </row>
        <row r="923">
          <cell r="F923">
            <v>0</v>
          </cell>
        </row>
        <row r="924">
          <cell r="F924">
            <v>0</v>
          </cell>
        </row>
        <row r="925">
          <cell r="F925">
            <v>0</v>
          </cell>
        </row>
        <row r="926">
          <cell r="F926">
            <v>0</v>
          </cell>
        </row>
        <row r="927">
          <cell r="F927">
            <v>5000</v>
          </cell>
        </row>
        <row r="928">
          <cell r="F928">
            <v>409</v>
          </cell>
        </row>
        <row r="929">
          <cell r="F929">
            <v>32</v>
          </cell>
        </row>
        <row r="930">
          <cell r="F930">
            <v>0</v>
          </cell>
        </row>
        <row r="931">
          <cell r="F931">
            <v>0</v>
          </cell>
        </row>
        <row r="932">
          <cell r="F932">
            <v>1105</v>
          </cell>
        </row>
        <row r="933">
          <cell r="F933">
            <v>0</v>
          </cell>
        </row>
        <row r="934">
          <cell r="F934">
            <v>0</v>
          </cell>
        </row>
        <row r="935">
          <cell r="F935">
            <v>0</v>
          </cell>
        </row>
        <row r="936">
          <cell r="F936">
            <v>1831</v>
          </cell>
        </row>
        <row r="937">
          <cell r="F937">
            <v>0</v>
          </cell>
        </row>
        <row r="938">
          <cell r="F938">
            <v>0</v>
          </cell>
        </row>
        <row r="939">
          <cell r="F939">
            <v>0</v>
          </cell>
        </row>
        <row r="940">
          <cell r="F940">
            <v>0</v>
          </cell>
        </row>
        <row r="941">
          <cell r="F941">
            <v>0</v>
          </cell>
        </row>
        <row r="942">
          <cell r="F942">
            <v>0</v>
          </cell>
        </row>
        <row r="943">
          <cell r="F943">
            <v>0</v>
          </cell>
        </row>
        <row r="944">
          <cell r="F944">
            <v>0</v>
          </cell>
        </row>
        <row r="945">
          <cell r="F945">
            <v>0</v>
          </cell>
        </row>
        <row r="946">
          <cell r="F946">
            <v>0</v>
          </cell>
        </row>
        <row r="947">
          <cell r="F947">
            <v>0</v>
          </cell>
        </row>
        <row r="948">
          <cell r="F948">
            <v>202</v>
          </cell>
        </row>
        <row r="949">
          <cell r="F949">
            <v>142</v>
          </cell>
        </row>
        <row r="950">
          <cell r="F950">
            <v>0</v>
          </cell>
        </row>
        <row r="951">
          <cell r="F951">
            <v>0</v>
          </cell>
        </row>
        <row r="952">
          <cell r="F952">
            <v>0</v>
          </cell>
        </row>
        <row r="953">
          <cell r="F953">
            <v>18</v>
          </cell>
        </row>
        <row r="954">
          <cell r="F954">
            <v>0</v>
          </cell>
        </row>
        <row r="955">
          <cell r="F955">
            <v>0</v>
          </cell>
        </row>
        <row r="956">
          <cell r="F956">
            <v>0</v>
          </cell>
        </row>
        <row r="957">
          <cell r="F957">
            <v>0</v>
          </cell>
        </row>
        <row r="958">
          <cell r="F958">
            <v>18</v>
          </cell>
        </row>
        <row r="959">
          <cell r="F959">
            <v>0</v>
          </cell>
        </row>
        <row r="960">
          <cell r="F960">
            <v>0</v>
          </cell>
        </row>
        <row r="961">
          <cell r="F961">
            <v>0</v>
          </cell>
        </row>
        <row r="962">
          <cell r="F962">
            <v>0</v>
          </cell>
        </row>
        <row r="963">
          <cell r="F963">
            <v>0</v>
          </cell>
        </row>
        <row r="964">
          <cell r="F964">
            <v>0</v>
          </cell>
        </row>
        <row r="965">
          <cell r="F965">
            <v>0</v>
          </cell>
        </row>
        <row r="966">
          <cell r="F966">
            <v>0</v>
          </cell>
        </row>
        <row r="967">
          <cell r="F967">
            <v>0</v>
          </cell>
        </row>
        <row r="968">
          <cell r="F968">
            <v>0</v>
          </cell>
        </row>
        <row r="969">
          <cell r="F969">
            <v>0</v>
          </cell>
        </row>
        <row r="970">
          <cell r="F970">
            <v>0</v>
          </cell>
        </row>
        <row r="971">
          <cell r="F971">
            <v>0</v>
          </cell>
        </row>
        <row r="972">
          <cell r="F972">
            <v>0</v>
          </cell>
        </row>
        <row r="973">
          <cell r="F973">
            <v>0</v>
          </cell>
        </row>
        <row r="974">
          <cell r="F974">
            <v>0</v>
          </cell>
        </row>
        <row r="975">
          <cell r="F975">
            <v>0</v>
          </cell>
        </row>
        <row r="976">
          <cell r="F976">
            <v>6632</v>
          </cell>
        </row>
        <row r="977">
          <cell r="F977">
            <v>1144</v>
          </cell>
        </row>
        <row r="978">
          <cell r="F978">
            <v>0</v>
          </cell>
        </row>
        <row r="979">
          <cell r="F979">
            <v>0</v>
          </cell>
        </row>
        <row r="980">
          <cell r="F980">
            <v>3191</v>
          </cell>
        </row>
        <row r="981">
          <cell r="F981">
            <v>179</v>
          </cell>
        </row>
        <row r="982">
          <cell r="F982">
            <v>40</v>
          </cell>
        </row>
        <row r="983">
          <cell r="F983">
            <v>0</v>
          </cell>
        </row>
        <row r="984">
          <cell r="F984">
            <v>0</v>
          </cell>
        </row>
        <row r="985">
          <cell r="F985">
            <v>0</v>
          </cell>
        </row>
        <row r="986">
          <cell r="F986">
            <v>465</v>
          </cell>
        </row>
        <row r="987">
          <cell r="F987">
            <v>0</v>
          </cell>
        </row>
        <row r="988">
          <cell r="F988">
            <v>0</v>
          </cell>
        </row>
        <row r="989">
          <cell r="F989">
            <v>0</v>
          </cell>
        </row>
        <row r="990">
          <cell r="F990">
            <v>0</v>
          </cell>
        </row>
        <row r="991">
          <cell r="F991">
            <v>0</v>
          </cell>
        </row>
        <row r="992">
          <cell r="F992">
            <v>0</v>
          </cell>
        </row>
        <row r="993">
          <cell r="F993">
            <v>0</v>
          </cell>
        </row>
        <row r="994">
          <cell r="F994">
            <v>0</v>
          </cell>
        </row>
        <row r="995">
          <cell r="F995">
            <v>0</v>
          </cell>
        </row>
        <row r="996">
          <cell r="F996">
            <v>0</v>
          </cell>
        </row>
        <row r="997">
          <cell r="F997">
            <v>0</v>
          </cell>
        </row>
        <row r="998">
          <cell r="F998">
            <v>0</v>
          </cell>
        </row>
        <row r="999">
          <cell r="F999">
            <v>0</v>
          </cell>
        </row>
        <row r="1000">
          <cell r="F1000">
            <v>0</v>
          </cell>
        </row>
        <row r="1001">
          <cell r="F1001">
            <v>5000</v>
          </cell>
        </row>
        <row r="1002">
          <cell r="F1002">
            <v>0</v>
          </cell>
        </row>
        <row r="1003">
          <cell r="F1003">
            <v>0</v>
          </cell>
        </row>
        <row r="1004">
          <cell r="F1004">
            <v>0</v>
          </cell>
        </row>
        <row r="1005">
          <cell r="F1005">
            <v>0</v>
          </cell>
        </row>
        <row r="1006">
          <cell r="F1006">
            <v>0</v>
          </cell>
        </row>
        <row r="1007">
          <cell r="F1007">
            <v>0</v>
          </cell>
        </row>
        <row r="1008">
          <cell r="F1008">
            <v>0</v>
          </cell>
        </row>
        <row r="1009">
          <cell r="F1009">
            <v>270</v>
          </cell>
        </row>
        <row r="1010">
          <cell r="F1010">
            <v>95</v>
          </cell>
        </row>
        <row r="1011">
          <cell r="F1011">
            <v>0</v>
          </cell>
        </row>
        <row r="1012">
          <cell r="F1012">
            <v>0</v>
          </cell>
        </row>
        <row r="1013">
          <cell r="F1013">
            <v>0</v>
          </cell>
        </row>
        <row r="1014">
          <cell r="F1014">
            <v>0</v>
          </cell>
        </row>
        <row r="1015">
          <cell r="F1015">
            <v>0</v>
          </cell>
        </row>
        <row r="1016">
          <cell r="F1016">
            <v>0</v>
          </cell>
        </row>
        <row r="1017">
          <cell r="F1017">
            <v>0</v>
          </cell>
        </row>
        <row r="1018">
          <cell r="F1018">
            <v>0</v>
          </cell>
        </row>
        <row r="1019">
          <cell r="F1019">
            <v>0</v>
          </cell>
        </row>
        <row r="1020">
          <cell r="F1020">
            <v>120</v>
          </cell>
        </row>
        <row r="1021">
          <cell r="F1021">
            <v>6408</v>
          </cell>
        </row>
        <row r="1022">
          <cell r="F1022">
            <v>0</v>
          </cell>
        </row>
        <row r="1023">
          <cell r="F1023">
            <v>0</v>
          </cell>
        </row>
        <row r="1024">
          <cell r="F1024">
            <v>1000</v>
          </cell>
        </row>
        <row r="1025">
          <cell r="F1025">
            <v>9601</v>
          </cell>
        </row>
        <row r="1026">
          <cell r="F1026">
            <v>0</v>
          </cell>
        </row>
        <row r="1027">
          <cell r="F1027">
            <v>0</v>
          </cell>
        </row>
        <row r="1028">
          <cell r="F1028">
            <v>0</v>
          </cell>
        </row>
        <row r="1029">
          <cell r="F1029">
            <v>0</v>
          </cell>
        </row>
        <row r="1030">
          <cell r="F1030">
            <v>0</v>
          </cell>
        </row>
        <row r="1031">
          <cell r="F1031">
            <v>0</v>
          </cell>
        </row>
        <row r="1032">
          <cell r="F1032">
            <v>50</v>
          </cell>
        </row>
        <row r="1033">
          <cell r="F1033">
            <v>0</v>
          </cell>
        </row>
        <row r="1034">
          <cell r="F1034">
            <v>0</v>
          </cell>
        </row>
        <row r="1035">
          <cell r="F1035">
            <v>0</v>
          </cell>
        </row>
        <row r="1036">
          <cell r="F1036">
            <v>0</v>
          </cell>
        </row>
        <row r="1037">
          <cell r="F1037">
            <v>0</v>
          </cell>
        </row>
        <row r="1038">
          <cell r="F1038">
            <v>350</v>
          </cell>
        </row>
        <row r="1039">
          <cell r="F1039">
            <v>0</v>
          </cell>
        </row>
        <row r="1040">
          <cell r="F1040">
            <v>0</v>
          </cell>
        </row>
        <row r="1041">
          <cell r="F1041">
            <v>888</v>
          </cell>
        </row>
        <row r="1042">
          <cell r="F1042">
            <v>0</v>
          </cell>
        </row>
        <row r="1043">
          <cell r="F1043">
            <v>0</v>
          </cell>
        </row>
        <row r="1044">
          <cell r="F1044">
            <v>0</v>
          </cell>
        </row>
        <row r="1045">
          <cell r="F1045">
            <v>0</v>
          </cell>
        </row>
        <row r="1046">
          <cell r="F1046">
            <v>0</v>
          </cell>
        </row>
        <row r="1047">
          <cell r="F1047">
            <v>0</v>
          </cell>
        </row>
        <row r="1048">
          <cell r="F1048">
            <v>0</v>
          </cell>
        </row>
        <row r="1049">
          <cell r="F1049">
            <v>0</v>
          </cell>
        </row>
        <row r="1050">
          <cell r="F1050">
            <v>0</v>
          </cell>
        </row>
        <row r="1051">
          <cell r="F1051">
            <v>0</v>
          </cell>
        </row>
        <row r="1052">
          <cell r="F1052">
            <v>0</v>
          </cell>
        </row>
        <row r="1053">
          <cell r="F1053">
            <v>0</v>
          </cell>
        </row>
        <row r="1054">
          <cell r="F1054">
            <v>396</v>
          </cell>
        </row>
        <row r="1055">
          <cell r="F1055">
            <v>241</v>
          </cell>
        </row>
        <row r="1056">
          <cell r="F1056">
            <v>0</v>
          </cell>
        </row>
        <row r="1057">
          <cell r="F1057">
            <v>0</v>
          </cell>
        </row>
        <row r="1058">
          <cell r="F1058">
            <v>0</v>
          </cell>
        </row>
        <row r="1059">
          <cell r="F1059">
            <v>0</v>
          </cell>
        </row>
        <row r="1060">
          <cell r="F1060">
            <v>0</v>
          </cell>
        </row>
        <row r="1061">
          <cell r="F1061">
            <v>0</v>
          </cell>
        </row>
        <row r="1062">
          <cell r="F1062">
            <v>0</v>
          </cell>
        </row>
        <row r="1063">
          <cell r="F1063">
            <v>0</v>
          </cell>
        </row>
        <row r="1064">
          <cell r="F1064">
            <v>0</v>
          </cell>
        </row>
        <row r="1065">
          <cell r="F1065">
            <v>0</v>
          </cell>
        </row>
        <row r="1066">
          <cell r="F1066">
            <v>0</v>
          </cell>
        </row>
        <row r="1067">
          <cell r="F1067">
            <v>0</v>
          </cell>
        </row>
        <row r="1068">
          <cell r="F1068">
            <v>0</v>
          </cell>
        </row>
        <row r="1069">
          <cell r="F1069">
            <v>0</v>
          </cell>
        </row>
        <row r="1070">
          <cell r="F1070">
            <v>0</v>
          </cell>
        </row>
        <row r="1071">
          <cell r="F1071">
            <v>1390</v>
          </cell>
        </row>
        <row r="1072">
          <cell r="F1072">
            <v>0</v>
          </cell>
        </row>
        <row r="1073">
          <cell r="F1073">
            <v>0</v>
          </cell>
        </row>
        <row r="1074">
          <cell r="F1074">
            <v>0</v>
          </cell>
        </row>
        <row r="1075">
          <cell r="F1075">
            <v>0</v>
          </cell>
        </row>
        <row r="1076">
          <cell r="F1076">
            <v>0</v>
          </cell>
        </row>
        <row r="1077">
          <cell r="F1077">
            <v>0</v>
          </cell>
        </row>
        <row r="1078">
          <cell r="F1078">
            <v>0</v>
          </cell>
        </row>
        <row r="1079">
          <cell r="F1079">
            <v>0</v>
          </cell>
        </row>
        <row r="1080">
          <cell r="F1080">
            <v>4438</v>
          </cell>
        </row>
        <row r="1081">
          <cell r="F1081">
            <v>1000</v>
          </cell>
        </row>
        <row r="1082">
          <cell r="F1082">
            <v>2000</v>
          </cell>
        </row>
        <row r="1083">
          <cell r="F1083">
            <v>0</v>
          </cell>
        </row>
        <row r="1084">
          <cell r="F1084">
            <v>512</v>
          </cell>
        </row>
        <row r="1085">
          <cell r="F1085">
            <v>0</v>
          </cell>
        </row>
        <row r="1086">
          <cell r="F1086">
            <v>1147</v>
          </cell>
        </row>
        <row r="1087">
          <cell r="F1087">
            <v>0</v>
          </cell>
        </row>
        <row r="1088">
          <cell r="F1088">
            <v>0</v>
          </cell>
        </row>
        <row r="1089">
          <cell r="F1089">
            <v>0</v>
          </cell>
        </row>
        <row r="1090">
          <cell r="F1090">
            <v>0</v>
          </cell>
        </row>
        <row r="1091">
          <cell r="F1091">
            <v>0</v>
          </cell>
        </row>
        <row r="1092">
          <cell r="F1092">
            <v>0</v>
          </cell>
        </row>
        <row r="1093">
          <cell r="F1093">
            <v>0</v>
          </cell>
        </row>
        <row r="1094">
          <cell r="F1094">
            <v>0</v>
          </cell>
        </row>
        <row r="1095">
          <cell r="F1095">
            <v>0</v>
          </cell>
        </row>
        <row r="1096">
          <cell r="F1096">
            <v>0</v>
          </cell>
        </row>
        <row r="1097">
          <cell r="F1097">
            <v>0</v>
          </cell>
        </row>
        <row r="1098">
          <cell r="F1098">
            <v>0</v>
          </cell>
        </row>
        <row r="1099">
          <cell r="F1099">
            <v>0</v>
          </cell>
        </row>
        <row r="1100">
          <cell r="F1100">
            <v>0</v>
          </cell>
        </row>
        <row r="1101">
          <cell r="F1101">
            <v>0</v>
          </cell>
        </row>
        <row r="1102">
          <cell r="F1102">
            <v>0</v>
          </cell>
        </row>
        <row r="1103">
          <cell r="F1103">
            <v>0</v>
          </cell>
        </row>
        <row r="1104">
          <cell r="F1104">
            <v>0</v>
          </cell>
        </row>
        <row r="1105">
          <cell r="F1105">
            <v>0</v>
          </cell>
        </row>
        <row r="1106">
          <cell r="F1106">
            <v>159</v>
          </cell>
        </row>
        <row r="1107">
          <cell r="F1107">
            <v>0</v>
          </cell>
        </row>
        <row r="1108">
          <cell r="F1108">
            <v>0</v>
          </cell>
        </row>
        <row r="1109">
          <cell r="F1109">
            <v>0</v>
          </cell>
        </row>
        <row r="1110">
          <cell r="F1110">
            <v>0</v>
          </cell>
        </row>
        <row r="1111">
          <cell r="F1111">
            <v>0</v>
          </cell>
        </row>
        <row r="1112">
          <cell r="F1112">
            <v>0</v>
          </cell>
        </row>
        <row r="1113">
          <cell r="F1113">
            <v>17000</v>
          </cell>
        </row>
        <row r="1114">
          <cell r="F1114">
            <v>0</v>
          </cell>
        </row>
        <row r="1115">
          <cell r="F1115">
            <v>5450</v>
          </cell>
        </row>
        <row r="1116">
          <cell r="F1116">
            <v>22632</v>
          </cell>
        </row>
        <row r="1117">
          <cell r="F1117">
            <v>0</v>
          </cell>
        </row>
        <row r="1118">
          <cell r="F1118">
            <v>400</v>
          </cell>
        </row>
        <row r="1119">
          <cell r="F1119">
            <v>0</v>
          </cell>
        </row>
        <row r="1120">
          <cell r="F112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C25" sqref="C25"/>
    </sheetView>
  </sheetViews>
  <sheetFormatPr defaultColWidth="9" defaultRowHeight="15.6" outlineLevelCol="1"/>
  <cols>
    <col min="2" max="2" width="36.5" customWidth="1"/>
  </cols>
  <sheetData>
    <row r="1" ht="21.95" customHeight="1" spans="1:2">
      <c r="A1" s="188" t="s">
        <v>0</v>
      </c>
      <c r="B1" s="188"/>
    </row>
    <row r="2" spans="1:2">
      <c r="A2" s="189" t="s">
        <v>1</v>
      </c>
      <c r="B2" s="190" t="s">
        <v>2</v>
      </c>
    </row>
    <row r="3" spans="1:2">
      <c r="A3" s="189" t="s">
        <v>3</v>
      </c>
      <c r="B3" s="190" t="s">
        <v>4</v>
      </c>
    </row>
    <row r="4" spans="1:2">
      <c r="A4" s="189" t="s">
        <v>5</v>
      </c>
      <c r="B4" s="190" t="s">
        <v>6</v>
      </c>
    </row>
    <row r="5" spans="1:2">
      <c r="A5" s="189" t="s">
        <v>7</v>
      </c>
      <c r="B5" s="190" t="s">
        <v>8</v>
      </c>
    </row>
    <row r="6" spans="1:2">
      <c r="A6" s="189" t="s">
        <v>9</v>
      </c>
      <c r="B6" s="190" t="s">
        <v>10</v>
      </c>
    </row>
    <row r="7" spans="1:2">
      <c r="A7" s="189" t="s">
        <v>11</v>
      </c>
      <c r="B7" s="190" t="s">
        <v>12</v>
      </c>
    </row>
    <row r="8" spans="1:2">
      <c r="A8" s="189" t="s">
        <v>13</v>
      </c>
      <c r="B8" s="190" t="s">
        <v>14</v>
      </c>
    </row>
    <row r="9" spans="1:2">
      <c r="A9" s="189" t="s">
        <v>15</v>
      </c>
      <c r="B9" s="190" t="s">
        <v>16</v>
      </c>
    </row>
    <row r="10" spans="1:2">
      <c r="A10" s="189" t="s">
        <v>17</v>
      </c>
      <c r="B10" s="190" t="s">
        <v>18</v>
      </c>
    </row>
    <row r="11" spans="1:2">
      <c r="A11" s="189" t="s">
        <v>19</v>
      </c>
      <c r="B11" s="190" t="s">
        <v>20</v>
      </c>
    </row>
    <row r="12" spans="1:2">
      <c r="A12" s="189" t="s">
        <v>21</v>
      </c>
      <c r="B12" s="190" t="s">
        <v>22</v>
      </c>
    </row>
    <row r="13" spans="1:2">
      <c r="A13" s="189" t="s">
        <v>23</v>
      </c>
      <c r="B13" s="190" t="s">
        <v>24</v>
      </c>
    </row>
    <row r="14" spans="1:2">
      <c r="A14" s="189" t="s">
        <v>25</v>
      </c>
      <c r="B14" s="190" t="s">
        <v>26</v>
      </c>
    </row>
    <row r="15" spans="1:2">
      <c r="A15" s="189" t="s">
        <v>27</v>
      </c>
      <c r="B15" s="190" t="s">
        <v>28</v>
      </c>
    </row>
    <row r="16" spans="1:2">
      <c r="A16" s="189" t="s">
        <v>29</v>
      </c>
      <c r="B16" s="190" t="s">
        <v>30</v>
      </c>
    </row>
    <row r="17" spans="1:2">
      <c r="A17" s="189" t="s">
        <v>31</v>
      </c>
      <c r="B17" s="190" t="s">
        <v>32</v>
      </c>
    </row>
    <row r="18" spans="2:2">
      <c r="B18" s="10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"/>
  <sheetViews>
    <sheetView workbookViewId="0">
      <selection activeCell="A37" sqref="A37"/>
    </sheetView>
  </sheetViews>
  <sheetFormatPr defaultColWidth="9" defaultRowHeight="15.6" outlineLevelCol="1"/>
  <cols>
    <col min="1" max="1" width="31.5" style="89" customWidth="1"/>
    <col min="2" max="2" width="25" style="89" customWidth="1"/>
    <col min="3" max="16384" width="9" style="89"/>
  </cols>
  <sheetData>
    <row r="1" ht="18" customHeight="1" spans="1:1">
      <c r="A1" s="90" t="s">
        <v>1</v>
      </c>
    </row>
    <row r="2" s="90" customFormat="1" ht="20.4" spans="1:2">
      <c r="A2" s="91" t="s">
        <v>33</v>
      </c>
      <c r="B2" s="91"/>
    </row>
    <row r="3" ht="20.25" customHeight="1" spans="1:2">
      <c r="A3" s="90"/>
      <c r="B3" s="183" t="s">
        <v>34</v>
      </c>
    </row>
    <row r="4" ht="22.5" customHeight="1" spans="1:2">
      <c r="A4" s="184" t="s">
        <v>35</v>
      </c>
      <c r="B4" s="184" t="s">
        <v>36</v>
      </c>
    </row>
    <row r="5" ht="19.5" customHeight="1" spans="1:2">
      <c r="A5" s="95" t="s">
        <v>37</v>
      </c>
      <c r="B5" s="151">
        <v>546000</v>
      </c>
    </row>
    <row r="6" ht="19.5" customHeight="1" spans="1:2">
      <c r="A6" s="95" t="s">
        <v>38</v>
      </c>
      <c r="B6" s="151">
        <v>165000</v>
      </c>
    </row>
    <row r="7" ht="19.5" customHeight="1" spans="1:2">
      <c r="A7" s="95" t="s">
        <v>39</v>
      </c>
      <c r="B7" s="151"/>
    </row>
    <row r="8" ht="19.5" customHeight="1" spans="1:2">
      <c r="A8" s="95" t="s">
        <v>40</v>
      </c>
      <c r="B8" s="151">
        <v>60000</v>
      </c>
    </row>
    <row r="9" ht="19.5" customHeight="1" spans="1:2">
      <c r="A9" s="95" t="s">
        <v>41</v>
      </c>
      <c r="B9" s="151"/>
    </row>
    <row r="10" ht="19.5" customHeight="1" spans="1:2">
      <c r="A10" s="95" t="s">
        <v>42</v>
      </c>
      <c r="B10" s="151">
        <v>20000</v>
      </c>
    </row>
    <row r="11" ht="19.5" customHeight="1" spans="1:2">
      <c r="A11" s="95" t="s">
        <v>43</v>
      </c>
      <c r="B11" s="151">
        <v>1000</v>
      </c>
    </row>
    <row r="12" ht="19.5" customHeight="1" spans="1:2">
      <c r="A12" s="95" t="s">
        <v>44</v>
      </c>
      <c r="B12" s="151">
        <v>21000</v>
      </c>
    </row>
    <row r="13" ht="19.5" customHeight="1" spans="1:2">
      <c r="A13" s="95" t="s">
        <v>45</v>
      </c>
      <c r="B13" s="151">
        <v>50000</v>
      </c>
    </row>
    <row r="14" ht="19.5" customHeight="1" spans="1:2">
      <c r="A14" s="95" t="s">
        <v>46</v>
      </c>
      <c r="B14" s="151">
        <v>12500</v>
      </c>
    </row>
    <row r="15" ht="19.5" customHeight="1" spans="1:2">
      <c r="A15" s="95" t="s">
        <v>47</v>
      </c>
      <c r="B15" s="151">
        <v>20000</v>
      </c>
    </row>
    <row r="16" ht="19.5" customHeight="1" spans="1:2">
      <c r="A16" s="95" t="s">
        <v>48</v>
      </c>
      <c r="B16" s="151">
        <v>50000</v>
      </c>
    </row>
    <row r="17" ht="19.5" customHeight="1" spans="1:2">
      <c r="A17" s="95" t="s">
        <v>49</v>
      </c>
      <c r="B17" s="151">
        <v>18000</v>
      </c>
    </row>
    <row r="18" ht="19.5" customHeight="1" spans="1:2">
      <c r="A18" s="95" t="s">
        <v>50</v>
      </c>
      <c r="B18" s="151">
        <v>18000</v>
      </c>
    </row>
    <row r="19" ht="19.5" customHeight="1" spans="1:2">
      <c r="A19" s="95" t="s">
        <v>51</v>
      </c>
      <c r="B19" s="151">
        <v>105300</v>
      </c>
    </row>
    <row r="20" ht="19.5" customHeight="1" spans="1:2">
      <c r="A20" s="95" t="s">
        <v>52</v>
      </c>
      <c r="B20" s="151">
        <v>4000</v>
      </c>
    </row>
    <row r="21" ht="19.5" customHeight="1" spans="1:2">
      <c r="A21" s="95" t="s">
        <v>53</v>
      </c>
      <c r="B21" s="151">
        <v>1200</v>
      </c>
    </row>
    <row r="22" ht="19.5" customHeight="1" spans="1:2">
      <c r="A22" s="95" t="s">
        <v>54</v>
      </c>
      <c r="B22" s="151">
        <v>342000</v>
      </c>
    </row>
    <row r="23" ht="19.5" customHeight="1" spans="1:2">
      <c r="A23" s="95" t="s">
        <v>55</v>
      </c>
      <c r="B23" s="151">
        <v>34200</v>
      </c>
    </row>
    <row r="24" ht="19.5" customHeight="1" spans="1:2">
      <c r="A24" s="95" t="s">
        <v>56</v>
      </c>
      <c r="B24" s="151">
        <v>8345</v>
      </c>
    </row>
    <row r="25" ht="19.5" customHeight="1" spans="1:2">
      <c r="A25" s="95" t="s">
        <v>57</v>
      </c>
      <c r="B25" s="151">
        <v>17392</v>
      </c>
    </row>
    <row r="26" ht="19.5" customHeight="1" spans="1:2">
      <c r="A26" s="95" t="s">
        <v>58</v>
      </c>
      <c r="B26" s="151"/>
    </row>
    <row r="27" ht="19.5" customHeight="1" spans="1:2">
      <c r="A27" s="95" t="s">
        <v>59</v>
      </c>
      <c r="B27" s="151">
        <v>253608</v>
      </c>
    </row>
    <row r="28" ht="19.5" customHeight="1" spans="1:2">
      <c r="A28" s="95" t="s">
        <v>60</v>
      </c>
      <c r="B28" s="151">
        <v>0</v>
      </c>
    </row>
    <row r="29" s="182" customFormat="1" ht="19.5" customHeight="1" spans="1:2">
      <c r="A29" s="95" t="s">
        <v>61</v>
      </c>
      <c r="B29" s="151">
        <v>900</v>
      </c>
    </row>
    <row r="30" s="182" customFormat="1" ht="19.5" customHeight="1" spans="1:2">
      <c r="A30" s="95" t="s">
        <v>62</v>
      </c>
      <c r="B30" s="185">
        <v>27555</v>
      </c>
    </row>
    <row r="31" s="182" customFormat="1" ht="19.5" customHeight="1" spans="1:2">
      <c r="A31" s="95" t="s">
        <v>63</v>
      </c>
      <c r="B31" s="151"/>
    </row>
    <row r="32" ht="19.5" customHeight="1" spans="1:2">
      <c r="A32" s="95" t="s">
        <v>63</v>
      </c>
      <c r="B32" s="186"/>
    </row>
    <row r="33" ht="19.5" customHeight="1" spans="1:2">
      <c r="A33" s="99" t="s">
        <v>64</v>
      </c>
      <c r="B33" s="148">
        <f>B5+B22</f>
        <v>888000</v>
      </c>
    </row>
    <row r="34" ht="18.75" customHeight="1" spans="1:2">
      <c r="A34" s="187" t="s">
        <v>63</v>
      </c>
      <c r="B34" s="187"/>
    </row>
    <row r="35" ht="20.1" customHeight="1"/>
    <row r="36" ht="20.1" customHeight="1"/>
    <row r="37" ht="20.1" customHeight="1"/>
    <row r="38" ht="20.1" customHeight="1"/>
  </sheetData>
  <mergeCells count="2">
    <mergeCell ref="A2:B2"/>
    <mergeCell ref="A34:B34"/>
  </mergeCells>
  <printOptions horizontalCentered="1"/>
  <pageMargins left="0.550694444444444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topLeftCell="A13" workbookViewId="0">
      <selection activeCell="B34" sqref="B34"/>
    </sheetView>
  </sheetViews>
  <sheetFormatPr defaultColWidth="9" defaultRowHeight="15.6" outlineLevelCol="1"/>
  <cols>
    <col min="1" max="1" width="54.625" style="170" customWidth="1"/>
    <col min="2" max="2" width="18.25" style="170" customWidth="1"/>
    <col min="3" max="3" width="17.875" style="170" customWidth="1"/>
    <col min="4" max="16384" width="9" style="170"/>
  </cols>
  <sheetData>
    <row r="1" ht="14.25" customHeight="1" spans="1:2">
      <c r="A1" t="s">
        <v>3</v>
      </c>
      <c r="B1"/>
    </row>
    <row r="2" ht="25.5" customHeight="1" spans="1:2">
      <c r="A2" s="171" t="s">
        <v>65</v>
      </c>
      <c r="B2" s="171"/>
    </row>
    <row r="3" ht="14.25" customHeight="1" spans="1:2">
      <c r="A3" s="172"/>
      <c r="B3" s="172"/>
    </row>
    <row r="4" ht="14.25" customHeight="1" spans="2:2">
      <c r="B4" s="173" t="s">
        <v>34</v>
      </c>
    </row>
    <row r="5" s="153" customFormat="1" ht="36.75" customHeight="1" spans="1:2">
      <c r="A5" s="174" t="s">
        <v>66</v>
      </c>
      <c r="B5" s="174" t="s">
        <v>36</v>
      </c>
    </row>
    <row r="6" ht="18" customHeight="1" spans="1:2">
      <c r="A6" s="175" t="s">
        <v>67</v>
      </c>
      <c r="B6" s="176">
        <v>154719</v>
      </c>
    </row>
    <row r="7" ht="18" customHeight="1" spans="1:2">
      <c r="A7" s="175" t="s">
        <v>68</v>
      </c>
      <c r="B7" s="176">
        <v>704</v>
      </c>
    </row>
    <row r="8" ht="18" customHeight="1" spans="1:2">
      <c r="A8" s="175" t="s">
        <v>69</v>
      </c>
      <c r="B8" s="176">
        <v>37236.7196</v>
      </c>
    </row>
    <row r="9" ht="18" customHeight="1" spans="1:2">
      <c r="A9" s="175" t="s">
        <v>70</v>
      </c>
      <c r="B9" s="176">
        <v>276286.0122</v>
      </c>
    </row>
    <row r="10" ht="18" customHeight="1" spans="1:2">
      <c r="A10" s="175" t="s">
        <v>71</v>
      </c>
      <c r="B10" s="176">
        <v>66646</v>
      </c>
    </row>
    <row r="11" ht="18" customHeight="1" spans="1:2">
      <c r="A11" s="175" t="s">
        <v>72</v>
      </c>
      <c r="B11" s="176">
        <v>8682.0786</v>
      </c>
    </row>
    <row r="12" ht="18" customHeight="1" spans="1:2">
      <c r="A12" s="175" t="s">
        <v>73</v>
      </c>
      <c r="B12" s="176">
        <v>230762.3346</v>
      </c>
    </row>
    <row r="13" ht="18" customHeight="1" spans="1:2">
      <c r="A13" s="175" t="s">
        <v>74</v>
      </c>
      <c r="B13" s="176">
        <v>98470.257</v>
      </c>
    </row>
    <row r="14" ht="18" customHeight="1" spans="1:2">
      <c r="A14" s="175" t="s">
        <v>75</v>
      </c>
      <c r="B14" s="176">
        <v>17110</v>
      </c>
    </row>
    <row r="15" ht="18" customHeight="1" spans="1:2">
      <c r="A15" s="175" t="s">
        <v>76</v>
      </c>
      <c r="B15" s="176">
        <v>176305</v>
      </c>
    </row>
    <row r="16" ht="18" customHeight="1" spans="1:2">
      <c r="A16" s="175" t="s">
        <v>77</v>
      </c>
      <c r="B16" s="176">
        <v>170917</v>
      </c>
    </row>
    <row r="17" ht="18" customHeight="1" spans="1:2">
      <c r="A17" s="175" t="s">
        <v>78</v>
      </c>
      <c r="B17" s="176">
        <v>34182.8773</v>
      </c>
    </row>
    <row r="18" ht="18" customHeight="1" spans="1:2">
      <c r="A18" s="175" t="s">
        <v>79</v>
      </c>
      <c r="B18" s="176">
        <v>41105</v>
      </c>
    </row>
    <row r="19" ht="18" customHeight="1" spans="1:2">
      <c r="A19" s="175" t="s">
        <v>80</v>
      </c>
      <c r="B19" s="176">
        <v>3376.9818</v>
      </c>
    </row>
    <row r="20" ht="18" customHeight="1" spans="1:2">
      <c r="A20" s="175" t="s">
        <v>81</v>
      </c>
      <c r="B20" s="176">
        <v>379.9655</v>
      </c>
    </row>
    <row r="21" ht="18" customHeight="1" spans="1:2">
      <c r="A21" s="175" t="s">
        <v>82</v>
      </c>
      <c r="B21" s="176">
        <v>17016.0507</v>
      </c>
    </row>
    <row r="22" ht="18" customHeight="1" spans="1:2">
      <c r="A22" s="175" t="s">
        <v>83</v>
      </c>
      <c r="B22" s="176">
        <v>17128.9128</v>
      </c>
    </row>
    <row r="23" ht="18" customHeight="1" spans="1:2">
      <c r="A23" s="175" t="s">
        <v>84</v>
      </c>
      <c r="B23" s="176">
        <v>1925</v>
      </c>
    </row>
    <row r="24" ht="18" customHeight="1" spans="1:2">
      <c r="A24" s="175" t="s">
        <v>85</v>
      </c>
      <c r="B24" s="176">
        <v>10646</v>
      </c>
    </row>
    <row r="25" ht="18" customHeight="1" spans="1:2">
      <c r="A25" s="175" t="s">
        <v>86</v>
      </c>
      <c r="B25" s="176">
        <v>17000</v>
      </c>
    </row>
    <row r="26" ht="18" customHeight="1" spans="1:2">
      <c r="A26" s="175" t="s">
        <v>87</v>
      </c>
      <c r="B26" s="176">
        <v>5450</v>
      </c>
    </row>
    <row r="27" ht="18" customHeight="1" spans="1:2">
      <c r="A27" s="175" t="s">
        <v>88</v>
      </c>
      <c r="B27" s="176">
        <v>23032</v>
      </c>
    </row>
    <row r="28" s="89" customFormat="1" ht="18" customHeight="1" spans="1:2">
      <c r="A28" s="177" t="s">
        <v>89</v>
      </c>
      <c r="B28" s="178">
        <f>SUM(B6:B27)</f>
        <v>1409081.1901</v>
      </c>
    </row>
    <row r="29" s="89" customFormat="1" ht="18" customHeight="1" spans="1:2">
      <c r="A29" s="179" t="s">
        <v>90</v>
      </c>
      <c r="B29" s="178">
        <v>58349</v>
      </c>
    </row>
    <row r="30" s="89" customFormat="1" ht="18" customHeight="1" spans="1:2">
      <c r="A30" s="179" t="s">
        <v>91</v>
      </c>
      <c r="B30" s="178">
        <f>SUM(B31:B39)</f>
        <v>92460.7613</v>
      </c>
    </row>
    <row r="31" s="89" customFormat="1" ht="18" customHeight="1" spans="1:2">
      <c r="A31" s="180" t="s">
        <v>92</v>
      </c>
      <c r="B31" s="176"/>
    </row>
    <row r="32" s="89" customFormat="1" ht="18" customHeight="1" spans="1:2">
      <c r="A32" s="180" t="s">
        <v>93</v>
      </c>
      <c r="B32" s="176"/>
    </row>
    <row r="33" s="89" customFormat="1" ht="18" customHeight="1" spans="1:2">
      <c r="A33" s="180" t="s">
        <v>94</v>
      </c>
      <c r="B33" s="176"/>
    </row>
    <row r="34" s="89" customFormat="1" ht="18" customHeight="1" spans="1:2">
      <c r="A34" s="180" t="s">
        <v>95</v>
      </c>
      <c r="B34" s="176">
        <v>92460.7613</v>
      </c>
    </row>
    <row r="35" s="89" customFormat="1" ht="18" customHeight="1" spans="1:2">
      <c r="A35" s="181" t="s">
        <v>96</v>
      </c>
      <c r="B35" s="176"/>
    </row>
    <row r="36" s="89" customFormat="1" ht="18" customHeight="1" spans="1:2">
      <c r="A36" s="181" t="s">
        <v>97</v>
      </c>
      <c r="B36" s="176"/>
    </row>
    <row r="37" s="89" customFormat="1" ht="18" customHeight="1" spans="1:2">
      <c r="A37" s="180" t="s">
        <v>98</v>
      </c>
      <c r="B37" s="176"/>
    </row>
    <row r="38" s="89" customFormat="1" ht="18" customHeight="1" spans="1:2">
      <c r="A38" s="180" t="s">
        <v>99</v>
      </c>
      <c r="B38" s="176"/>
    </row>
    <row r="39" s="89" customFormat="1" ht="18" customHeight="1" spans="1:2">
      <c r="A39" s="180" t="s">
        <v>100</v>
      </c>
      <c r="B39" s="176"/>
    </row>
    <row r="40" s="89" customFormat="1" ht="18" customHeight="1" spans="1:2">
      <c r="A40" s="179" t="s">
        <v>101</v>
      </c>
      <c r="B40" s="176"/>
    </row>
    <row r="41" s="89" customFormat="1" ht="18" customHeight="1" spans="1:2">
      <c r="A41" s="177" t="s">
        <v>102</v>
      </c>
      <c r="B41" s="178">
        <f>SUM(B28:B30)</f>
        <v>1559890.9514</v>
      </c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1"/>
  <sheetViews>
    <sheetView topLeftCell="A75" workbookViewId="0">
      <selection activeCell="B98" sqref="B98"/>
    </sheetView>
  </sheetViews>
  <sheetFormatPr defaultColWidth="9" defaultRowHeight="17" customHeight="1" outlineLevelCol="2"/>
  <cols>
    <col min="1" max="1" width="12.75" style="153" customWidth="1"/>
    <col min="2" max="2" width="37.625" style="153" customWidth="1"/>
    <col min="3" max="3" width="16.375" style="155" customWidth="1"/>
    <col min="4" max="16384" width="9" style="153"/>
  </cols>
  <sheetData>
    <row r="1" customHeight="1" spans="1:3">
      <c r="A1" s="124" t="s">
        <v>5</v>
      </c>
      <c r="B1" s="56"/>
      <c r="C1" s="156"/>
    </row>
    <row r="2" ht="30" customHeight="1" spans="2:3">
      <c r="B2" s="157" t="s">
        <v>103</v>
      </c>
      <c r="C2" s="158"/>
    </row>
    <row r="3" customHeight="1" spans="3:3">
      <c r="C3" s="159" t="s">
        <v>34</v>
      </c>
    </row>
    <row r="4" s="153" customFormat="1" customHeight="1" spans="1:3">
      <c r="A4" s="160" t="s">
        <v>104</v>
      </c>
      <c r="B4" s="161" t="s">
        <v>105</v>
      </c>
      <c r="C4" s="162" t="s">
        <v>106</v>
      </c>
    </row>
    <row r="5" s="153" customFormat="1" customHeight="1" spans="1:3">
      <c r="A5" s="163" t="s">
        <v>107</v>
      </c>
      <c r="B5" s="164" t="s">
        <v>108</v>
      </c>
      <c r="C5" s="165">
        <v>154719</v>
      </c>
    </row>
    <row r="6" s="153" customFormat="1" customHeight="1" spans="1:3">
      <c r="A6" s="163" t="s">
        <v>109</v>
      </c>
      <c r="B6" s="164" t="s">
        <v>110</v>
      </c>
      <c r="C6" s="166">
        <v>2246</v>
      </c>
    </row>
    <row r="7" s="153" customFormat="1" customHeight="1" spans="1:3">
      <c r="A7" s="163" t="s">
        <v>111</v>
      </c>
      <c r="B7" s="164" t="s">
        <v>112</v>
      </c>
      <c r="C7" s="166">
        <v>1052</v>
      </c>
    </row>
    <row r="8" s="153" customFormat="1" customHeight="1" spans="1:3">
      <c r="A8" s="163" t="s">
        <v>113</v>
      </c>
      <c r="B8" s="164" t="s">
        <v>114</v>
      </c>
      <c r="C8" s="166">
        <v>113823</v>
      </c>
    </row>
    <row r="9" s="153" customFormat="1" customHeight="1" spans="1:3">
      <c r="A9" s="163" t="s">
        <v>115</v>
      </c>
      <c r="B9" s="164" t="s">
        <v>116</v>
      </c>
      <c r="C9" s="166">
        <v>2728</v>
      </c>
    </row>
    <row r="10" s="153" customFormat="1" customHeight="1" spans="1:3">
      <c r="A10" s="163" t="s">
        <v>117</v>
      </c>
      <c r="B10" s="164" t="s">
        <v>118</v>
      </c>
      <c r="C10" s="166">
        <v>604</v>
      </c>
    </row>
    <row r="11" s="153" customFormat="1" customHeight="1" spans="1:3">
      <c r="A11" s="163" t="s">
        <v>119</v>
      </c>
      <c r="B11" s="164" t="s">
        <v>120</v>
      </c>
      <c r="C11" s="166">
        <v>4046</v>
      </c>
    </row>
    <row r="12" s="153" customFormat="1" customHeight="1" spans="1:3">
      <c r="A12" s="163" t="s">
        <v>121</v>
      </c>
      <c r="B12" s="164" t="s">
        <v>122</v>
      </c>
      <c r="C12" s="166">
        <v>8200</v>
      </c>
    </row>
    <row r="13" s="153" customFormat="1" customHeight="1" spans="1:3">
      <c r="A13" s="163" t="s">
        <v>123</v>
      </c>
      <c r="B13" s="164" t="s">
        <v>124</v>
      </c>
      <c r="C13" s="166">
        <v>1195</v>
      </c>
    </row>
    <row r="14" s="153" customFormat="1" customHeight="1" spans="1:3">
      <c r="A14" s="163" t="s">
        <v>125</v>
      </c>
      <c r="B14" s="164" t="s">
        <v>126</v>
      </c>
      <c r="C14" s="166">
        <v>2933</v>
      </c>
    </row>
    <row r="15" s="153" customFormat="1" customHeight="1" spans="1:3">
      <c r="A15" s="163" t="s">
        <v>127</v>
      </c>
      <c r="B15" s="164" t="s">
        <v>128</v>
      </c>
      <c r="C15" s="166">
        <v>1248</v>
      </c>
    </row>
    <row r="16" s="153" customFormat="1" customHeight="1" spans="1:3">
      <c r="A16" s="163" t="s">
        <v>129</v>
      </c>
      <c r="B16" s="164" t="s">
        <v>130</v>
      </c>
      <c r="C16" s="166">
        <v>507</v>
      </c>
    </row>
    <row r="17" s="153" customFormat="1" customHeight="1" spans="1:3">
      <c r="A17" s="163" t="s">
        <v>131</v>
      </c>
      <c r="B17" s="164" t="s">
        <v>132</v>
      </c>
      <c r="C17" s="166">
        <v>252</v>
      </c>
    </row>
    <row r="18" s="153" customFormat="1" customHeight="1" spans="1:3">
      <c r="A18" s="163" t="s">
        <v>133</v>
      </c>
      <c r="B18" s="164" t="s">
        <v>134</v>
      </c>
      <c r="C18" s="166">
        <v>710</v>
      </c>
    </row>
    <row r="19" s="153" customFormat="1" customHeight="1" spans="1:3">
      <c r="A19" s="163" t="s">
        <v>135</v>
      </c>
      <c r="B19" s="164" t="s">
        <v>136</v>
      </c>
      <c r="C19" s="166">
        <v>1745</v>
      </c>
    </row>
    <row r="20" s="153" customFormat="1" customHeight="1" spans="1:3">
      <c r="A20" s="163" t="s">
        <v>137</v>
      </c>
      <c r="B20" s="164" t="s">
        <v>138</v>
      </c>
      <c r="C20" s="166">
        <v>2593</v>
      </c>
    </row>
    <row r="21" s="153" customFormat="1" customHeight="1" spans="1:3">
      <c r="A21" s="163" t="s">
        <v>139</v>
      </c>
      <c r="B21" s="164" t="s">
        <v>140</v>
      </c>
      <c r="C21" s="166">
        <v>830</v>
      </c>
    </row>
    <row r="22" s="153" customFormat="1" customHeight="1" spans="1:3">
      <c r="A22" s="163" t="s">
        <v>141</v>
      </c>
      <c r="B22" s="164" t="s">
        <v>142</v>
      </c>
      <c r="C22" s="166">
        <v>580</v>
      </c>
    </row>
    <row r="23" s="153" customFormat="1" customHeight="1" spans="1:3">
      <c r="A23" s="163" t="s">
        <v>143</v>
      </c>
      <c r="B23" s="164" t="s">
        <v>144</v>
      </c>
      <c r="C23" s="166">
        <v>316</v>
      </c>
    </row>
    <row r="24" s="153" customFormat="1" customHeight="1" spans="1:3">
      <c r="A24" s="163" t="s">
        <v>145</v>
      </c>
      <c r="B24" s="164" t="s">
        <v>146</v>
      </c>
      <c r="C24" s="166">
        <v>6493</v>
      </c>
    </row>
    <row r="25" s="153" customFormat="1" customHeight="1" spans="1:3">
      <c r="A25" s="163" t="s">
        <v>147</v>
      </c>
      <c r="B25" s="164" t="s">
        <v>148</v>
      </c>
      <c r="C25" s="166">
        <v>477</v>
      </c>
    </row>
    <row r="26" s="153" customFormat="1" customHeight="1" spans="1:3">
      <c r="A26" s="163" t="s">
        <v>149</v>
      </c>
      <c r="B26" s="164" t="s">
        <v>150</v>
      </c>
      <c r="C26" s="166">
        <v>600</v>
      </c>
    </row>
    <row r="27" s="153" customFormat="1" customHeight="1" spans="1:3">
      <c r="A27" s="163" t="s">
        <v>151</v>
      </c>
      <c r="B27" s="164" t="s">
        <v>152</v>
      </c>
      <c r="C27" s="166">
        <v>1541</v>
      </c>
    </row>
    <row r="28" s="153" customFormat="1" customHeight="1" spans="1:3">
      <c r="A28" s="163" t="s">
        <v>153</v>
      </c>
      <c r="B28" s="164" t="s">
        <v>154</v>
      </c>
      <c r="C28" s="165">
        <v>704</v>
      </c>
    </row>
    <row r="29" s="153" customFormat="1" customHeight="1" spans="1:3">
      <c r="A29" s="163" t="s">
        <v>155</v>
      </c>
      <c r="B29" s="164" t="s">
        <v>156</v>
      </c>
      <c r="C29" s="166">
        <v>704</v>
      </c>
    </row>
    <row r="30" s="153" customFormat="1" customHeight="1" spans="1:3">
      <c r="A30" s="163" t="s">
        <v>157</v>
      </c>
      <c r="B30" s="164" t="s">
        <v>158</v>
      </c>
      <c r="C30" s="165">
        <v>37237</v>
      </c>
    </row>
    <row r="31" s="153" customFormat="1" customHeight="1" spans="1:3">
      <c r="A31" s="163" t="s">
        <v>159</v>
      </c>
      <c r="B31" s="164" t="s">
        <v>160</v>
      </c>
      <c r="C31" s="166">
        <v>33953</v>
      </c>
    </row>
    <row r="32" s="153" customFormat="1" customHeight="1" spans="1:3">
      <c r="A32" s="163" t="s">
        <v>161</v>
      </c>
      <c r="B32" s="164" t="s">
        <v>162</v>
      </c>
      <c r="C32" s="166">
        <v>653</v>
      </c>
    </row>
    <row r="33" s="153" customFormat="1" customHeight="1" spans="1:3">
      <c r="A33" s="163" t="s">
        <v>163</v>
      </c>
      <c r="B33" s="164" t="s">
        <v>164</v>
      </c>
      <c r="C33" s="166">
        <v>1308</v>
      </c>
    </row>
    <row r="34" s="153" customFormat="1" customHeight="1" spans="1:3">
      <c r="A34" s="163" t="s">
        <v>165</v>
      </c>
      <c r="B34" s="164" t="s">
        <v>166</v>
      </c>
      <c r="C34" s="166">
        <v>1323</v>
      </c>
    </row>
    <row r="35" s="153" customFormat="1" customHeight="1" spans="1:3">
      <c r="A35" s="163" t="s">
        <v>167</v>
      </c>
      <c r="B35" s="164" t="s">
        <v>168</v>
      </c>
      <c r="C35" s="165">
        <v>276286</v>
      </c>
    </row>
    <row r="36" s="153" customFormat="1" customHeight="1" spans="1:3">
      <c r="A36" s="163" t="s">
        <v>169</v>
      </c>
      <c r="B36" s="164" t="s">
        <v>170</v>
      </c>
      <c r="C36" s="166">
        <v>5608</v>
      </c>
    </row>
    <row r="37" s="153" customFormat="1" customHeight="1" spans="1:3">
      <c r="A37" s="163" t="s">
        <v>171</v>
      </c>
      <c r="B37" s="164" t="s">
        <v>172</v>
      </c>
      <c r="C37" s="166">
        <v>262003</v>
      </c>
    </row>
    <row r="38" s="153" customFormat="1" customHeight="1" spans="1:3">
      <c r="A38" s="163" t="s">
        <v>173</v>
      </c>
      <c r="B38" s="164" t="s">
        <v>174</v>
      </c>
      <c r="C38" s="166">
        <v>5719</v>
      </c>
    </row>
    <row r="39" s="153" customFormat="1" customHeight="1" spans="1:3">
      <c r="A39" s="163" t="s">
        <v>175</v>
      </c>
      <c r="B39" s="164" t="s">
        <v>176</v>
      </c>
      <c r="C39" s="166">
        <v>1421</v>
      </c>
    </row>
    <row r="40" s="153" customFormat="1" customHeight="1" spans="1:3">
      <c r="A40" s="163" t="s">
        <v>177</v>
      </c>
      <c r="B40" s="164" t="s">
        <v>178</v>
      </c>
      <c r="C40" s="166">
        <v>1535</v>
      </c>
    </row>
    <row r="41" s="153" customFormat="1" customHeight="1" spans="1:3">
      <c r="A41" s="163" t="s">
        <v>179</v>
      </c>
      <c r="B41" s="164" t="s">
        <v>180</v>
      </c>
      <c r="C41" s="165">
        <v>66646</v>
      </c>
    </row>
    <row r="42" s="153" customFormat="1" customHeight="1" spans="1:3">
      <c r="A42" s="163" t="s">
        <v>181</v>
      </c>
      <c r="B42" s="164" t="s">
        <v>182</v>
      </c>
      <c r="C42" s="166">
        <v>597</v>
      </c>
    </row>
    <row r="43" s="153" customFormat="1" customHeight="1" spans="1:3">
      <c r="A43" s="163" t="s">
        <v>183</v>
      </c>
      <c r="B43" s="164" t="s">
        <v>184</v>
      </c>
      <c r="C43" s="166">
        <v>42958</v>
      </c>
    </row>
    <row r="44" s="153" customFormat="1" customHeight="1" spans="1:3">
      <c r="A44" s="163" t="s">
        <v>185</v>
      </c>
      <c r="B44" s="164" t="s">
        <v>186</v>
      </c>
      <c r="C44" s="166">
        <v>18</v>
      </c>
    </row>
    <row r="45" s="153" customFormat="1" customHeight="1" spans="1:3">
      <c r="A45" s="163" t="s">
        <v>187</v>
      </c>
      <c r="B45" s="164" t="s">
        <v>188</v>
      </c>
      <c r="C45" s="166">
        <v>11</v>
      </c>
    </row>
    <row r="46" s="153" customFormat="1" customHeight="1" spans="1:3">
      <c r="A46" s="163" t="s">
        <v>189</v>
      </c>
      <c r="B46" s="164" t="s">
        <v>190</v>
      </c>
      <c r="C46" s="166">
        <v>62</v>
      </c>
    </row>
    <row r="47" s="153" customFormat="1" customHeight="1" spans="1:3">
      <c r="A47" s="163" t="s">
        <v>191</v>
      </c>
      <c r="B47" s="164" t="s">
        <v>192</v>
      </c>
      <c r="C47" s="166">
        <v>23000</v>
      </c>
    </row>
    <row r="48" s="153" customFormat="1" customHeight="1" spans="1:3">
      <c r="A48" s="163" t="s">
        <v>193</v>
      </c>
      <c r="B48" s="164" t="s">
        <v>194</v>
      </c>
      <c r="C48" s="165">
        <v>8682</v>
      </c>
    </row>
    <row r="49" s="153" customFormat="1" customHeight="1" spans="1:3">
      <c r="A49" s="163" t="s">
        <v>195</v>
      </c>
      <c r="B49" s="164" t="s">
        <v>196</v>
      </c>
      <c r="C49" s="166">
        <v>5600</v>
      </c>
    </row>
    <row r="50" s="153" customFormat="1" customHeight="1" spans="1:3">
      <c r="A50" s="163" t="s">
        <v>197</v>
      </c>
      <c r="B50" s="164" t="s">
        <v>198</v>
      </c>
      <c r="C50" s="166">
        <v>854</v>
      </c>
    </row>
    <row r="51" s="153" customFormat="1" customHeight="1" spans="1:3">
      <c r="A51" s="163" t="s">
        <v>199</v>
      </c>
      <c r="B51" s="164" t="s">
        <v>200</v>
      </c>
      <c r="C51" s="166">
        <v>145</v>
      </c>
    </row>
    <row r="52" s="153" customFormat="1" customHeight="1" spans="1:3">
      <c r="A52" s="163" t="s">
        <v>201</v>
      </c>
      <c r="B52" s="164" t="s">
        <v>202</v>
      </c>
      <c r="C52" s="166">
        <v>173</v>
      </c>
    </row>
    <row r="53" s="153" customFormat="1" customHeight="1" spans="1:3">
      <c r="A53" s="163" t="s">
        <v>203</v>
      </c>
      <c r="B53" s="164" t="s">
        <v>204</v>
      </c>
      <c r="C53" s="166">
        <v>1910</v>
      </c>
    </row>
    <row r="54" s="153" customFormat="1" customHeight="1" spans="1:3">
      <c r="A54" s="163" t="s">
        <v>205</v>
      </c>
      <c r="B54" s="164" t="s">
        <v>206</v>
      </c>
      <c r="C54" s="165">
        <v>230762</v>
      </c>
    </row>
    <row r="55" s="153" customFormat="1" customHeight="1" spans="1:3">
      <c r="A55" s="163" t="s">
        <v>207</v>
      </c>
      <c r="B55" s="164" t="s">
        <v>208</v>
      </c>
      <c r="C55" s="166">
        <v>4220</v>
      </c>
    </row>
    <row r="56" s="153" customFormat="1" customHeight="1" spans="1:3">
      <c r="A56" s="163" t="s">
        <v>209</v>
      </c>
      <c r="B56" s="164" t="s">
        <v>210</v>
      </c>
      <c r="C56" s="166">
        <v>1742</v>
      </c>
    </row>
    <row r="57" s="153" customFormat="1" customHeight="1" spans="1:3">
      <c r="A57" s="163" t="s">
        <v>211</v>
      </c>
      <c r="B57" s="164" t="s">
        <v>212</v>
      </c>
      <c r="C57" s="166">
        <v>52486</v>
      </c>
    </row>
    <row r="58" s="153" customFormat="1" customHeight="1" spans="1:3">
      <c r="A58" s="163" t="s">
        <v>213</v>
      </c>
      <c r="B58" s="164" t="s">
        <v>214</v>
      </c>
      <c r="C58" s="166">
        <v>400</v>
      </c>
    </row>
    <row r="59" s="153" customFormat="1" customHeight="1" spans="1:3">
      <c r="A59" s="163" t="s">
        <v>215</v>
      </c>
      <c r="B59" s="164" t="s">
        <v>216</v>
      </c>
      <c r="C59" s="166">
        <v>8020</v>
      </c>
    </row>
    <row r="60" s="153" customFormat="1" customHeight="1" spans="1:3">
      <c r="A60" s="163" t="s">
        <v>217</v>
      </c>
      <c r="B60" s="164" t="s">
        <v>218</v>
      </c>
      <c r="C60" s="166">
        <v>1120</v>
      </c>
    </row>
    <row r="61" s="153" customFormat="1" customHeight="1" spans="1:3">
      <c r="A61" s="163" t="s">
        <v>219</v>
      </c>
      <c r="B61" s="164" t="s">
        <v>220</v>
      </c>
      <c r="C61" s="166">
        <v>11580</v>
      </c>
    </row>
    <row r="62" s="153" customFormat="1" customHeight="1" spans="1:3">
      <c r="A62" s="163" t="s">
        <v>221</v>
      </c>
      <c r="B62" s="164" t="s">
        <v>222</v>
      </c>
      <c r="C62" s="166">
        <v>6199</v>
      </c>
    </row>
    <row r="63" s="153" customFormat="1" customHeight="1" spans="1:3">
      <c r="A63" s="163" t="s">
        <v>223</v>
      </c>
      <c r="B63" s="164" t="s">
        <v>224</v>
      </c>
      <c r="C63" s="166">
        <v>137</v>
      </c>
    </row>
    <row r="64" s="153" customFormat="1" customHeight="1" spans="1:3">
      <c r="A64" s="163" t="s">
        <v>225</v>
      </c>
      <c r="B64" s="164" t="s">
        <v>226</v>
      </c>
      <c r="C64" s="166">
        <v>2600</v>
      </c>
    </row>
    <row r="65" s="153" customFormat="1" customHeight="1" spans="1:3">
      <c r="A65" s="163" t="s">
        <v>227</v>
      </c>
      <c r="B65" s="164" t="s">
        <v>228</v>
      </c>
      <c r="C65" s="166">
        <v>500</v>
      </c>
    </row>
    <row r="66" s="153" customFormat="1" customHeight="1" spans="1:3">
      <c r="A66" s="163" t="s">
        <v>229</v>
      </c>
      <c r="B66" s="164" t="s">
        <v>230</v>
      </c>
      <c r="C66" s="166">
        <v>3860</v>
      </c>
    </row>
    <row r="67" s="153" customFormat="1" customHeight="1" spans="1:3">
      <c r="A67" s="163" t="s">
        <v>231</v>
      </c>
      <c r="B67" s="164" t="s">
        <v>232</v>
      </c>
      <c r="C67" s="166">
        <v>127474</v>
      </c>
    </row>
    <row r="68" s="153" customFormat="1" customHeight="1" spans="1:3">
      <c r="A68" s="163" t="s">
        <v>233</v>
      </c>
      <c r="B68" s="164" t="s">
        <v>234</v>
      </c>
      <c r="C68" s="166">
        <v>939</v>
      </c>
    </row>
    <row r="69" s="153" customFormat="1" customHeight="1" spans="1:3">
      <c r="A69" s="163" t="s">
        <v>235</v>
      </c>
      <c r="B69" s="164" t="s">
        <v>236</v>
      </c>
      <c r="C69" s="166">
        <v>9485</v>
      </c>
    </row>
    <row r="70" s="153" customFormat="1" customHeight="1" spans="1:3">
      <c r="A70" s="163" t="s">
        <v>237</v>
      </c>
      <c r="B70" s="164" t="s">
        <v>238</v>
      </c>
      <c r="C70" s="165">
        <v>98470</v>
      </c>
    </row>
    <row r="71" s="153" customFormat="1" customHeight="1" spans="1:3">
      <c r="A71" s="163" t="s">
        <v>239</v>
      </c>
      <c r="B71" s="164" t="s">
        <v>240</v>
      </c>
      <c r="C71" s="166">
        <v>2685</v>
      </c>
    </row>
    <row r="72" s="153" customFormat="1" customHeight="1" spans="1:3">
      <c r="A72" s="163" t="s">
        <v>241</v>
      </c>
      <c r="B72" s="164" t="s">
        <v>242</v>
      </c>
      <c r="C72" s="166">
        <v>310</v>
      </c>
    </row>
    <row r="73" s="153" customFormat="1" customHeight="1" spans="1:3">
      <c r="A73" s="163" t="s">
        <v>243</v>
      </c>
      <c r="B73" s="164" t="s">
        <v>244</v>
      </c>
      <c r="C73" s="166">
        <v>9331</v>
      </c>
    </row>
    <row r="74" s="153" customFormat="1" customHeight="1" spans="1:3">
      <c r="A74" s="163" t="s">
        <v>245</v>
      </c>
      <c r="B74" s="164" t="s">
        <v>246</v>
      </c>
      <c r="C74" s="166">
        <v>19567</v>
      </c>
    </row>
    <row r="75" s="153" customFormat="1" customHeight="1" spans="1:3">
      <c r="A75" s="163" t="s">
        <v>247</v>
      </c>
      <c r="B75" s="164" t="s">
        <v>248</v>
      </c>
      <c r="C75" s="166">
        <v>4305</v>
      </c>
    </row>
    <row r="76" s="153" customFormat="1" customHeight="1" spans="1:3">
      <c r="A76" s="163" t="s">
        <v>249</v>
      </c>
      <c r="B76" s="164" t="s">
        <v>250</v>
      </c>
      <c r="C76" s="166">
        <v>6789</v>
      </c>
    </row>
    <row r="77" s="153" customFormat="1" customHeight="1" spans="1:3">
      <c r="A77" s="163" t="s">
        <v>251</v>
      </c>
      <c r="B77" s="164" t="s">
        <v>252</v>
      </c>
      <c r="C77" s="166">
        <v>44902</v>
      </c>
    </row>
    <row r="78" s="153" customFormat="1" customHeight="1" spans="1:3">
      <c r="A78" s="163" t="s">
        <v>253</v>
      </c>
      <c r="B78" s="164" t="s">
        <v>254</v>
      </c>
      <c r="C78" s="166">
        <v>8200</v>
      </c>
    </row>
    <row r="79" s="153" customFormat="1" customHeight="1" spans="1:3">
      <c r="A79" s="163" t="s">
        <v>255</v>
      </c>
      <c r="B79" s="164" t="s">
        <v>256</v>
      </c>
      <c r="C79" s="166">
        <v>900</v>
      </c>
    </row>
    <row r="80" s="153" customFormat="1" customHeight="1" spans="1:3">
      <c r="A80" s="163" t="s">
        <v>257</v>
      </c>
      <c r="B80" s="164" t="s">
        <v>258</v>
      </c>
      <c r="C80" s="166">
        <v>971</v>
      </c>
    </row>
    <row r="81" s="153" customFormat="1" customHeight="1" spans="1:3">
      <c r="A81" s="163" t="s">
        <v>259</v>
      </c>
      <c r="B81" s="164" t="s">
        <v>260</v>
      </c>
      <c r="C81" s="166">
        <v>510</v>
      </c>
    </row>
    <row r="82" s="153" customFormat="1" customHeight="1" spans="1:3">
      <c r="A82" s="163" t="s">
        <v>261</v>
      </c>
      <c r="B82" s="164" t="s">
        <v>262</v>
      </c>
      <c r="C82" s="165">
        <v>17110</v>
      </c>
    </row>
    <row r="83" s="153" customFormat="1" customHeight="1" spans="1:3">
      <c r="A83" s="163" t="s">
        <v>263</v>
      </c>
      <c r="B83" s="164" t="s">
        <v>264</v>
      </c>
      <c r="C83" s="166">
        <v>83</v>
      </c>
    </row>
    <row r="84" s="153" customFormat="1" customHeight="1" spans="1:3">
      <c r="A84" s="163" t="s">
        <v>265</v>
      </c>
      <c r="B84" s="164" t="s">
        <v>266</v>
      </c>
      <c r="C84" s="166">
        <v>8039</v>
      </c>
    </row>
    <row r="85" s="153" customFormat="1" customHeight="1" spans="1:3">
      <c r="A85" s="163" t="s">
        <v>267</v>
      </c>
      <c r="B85" s="164" t="s">
        <v>268</v>
      </c>
      <c r="C85" s="166">
        <v>1500</v>
      </c>
    </row>
    <row r="86" s="153" customFormat="1" customHeight="1" spans="1:3">
      <c r="A86" s="163" t="s">
        <v>269</v>
      </c>
      <c r="B86" s="164" t="s">
        <v>270</v>
      </c>
      <c r="C86" s="166">
        <v>2488</v>
      </c>
    </row>
    <row r="87" s="153" customFormat="1" customHeight="1" spans="1:3">
      <c r="A87" s="163" t="s">
        <v>271</v>
      </c>
      <c r="B87" s="164" t="s">
        <v>272</v>
      </c>
      <c r="C87" s="166">
        <v>1000</v>
      </c>
    </row>
    <row r="88" s="153" customFormat="1" customHeight="1" spans="1:3">
      <c r="A88" s="163" t="s">
        <v>273</v>
      </c>
      <c r="B88" s="164" t="s">
        <v>274</v>
      </c>
      <c r="C88" s="166">
        <v>4000</v>
      </c>
    </row>
    <row r="89" s="153" customFormat="1" customHeight="1" spans="1:3">
      <c r="A89" s="163" t="s">
        <v>275</v>
      </c>
      <c r="B89" s="164" t="s">
        <v>276</v>
      </c>
      <c r="C89" s="165">
        <v>176305</v>
      </c>
    </row>
    <row r="90" s="153" customFormat="1" customHeight="1" spans="1:3">
      <c r="A90" s="163" t="s">
        <v>277</v>
      </c>
      <c r="B90" s="164" t="s">
        <v>278</v>
      </c>
      <c r="C90" s="166">
        <v>16502</v>
      </c>
    </row>
    <row r="91" s="153" customFormat="1" customHeight="1" spans="1:3">
      <c r="A91" s="163" t="s">
        <v>279</v>
      </c>
      <c r="B91" s="164" t="s">
        <v>280</v>
      </c>
      <c r="C91" s="166">
        <v>300</v>
      </c>
    </row>
    <row r="92" s="153" customFormat="1" customHeight="1" spans="1:3">
      <c r="A92" s="163" t="s">
        <v>281</v>
      </c>
      <c r="B92" s="164" t="s">
        <v>282</v>
      </c>
      <c r="C92" s="166">
        <v>142207</v>
      </c>
    </row>
    <row r="93" s="153" customFormat="1" customHeight="1" spans="1:3">
      <c r="A93" s="163" t="s">
        <v>283</v>
      </c>
      <c r="B93" s="164" t="s">
        <v>284</v>
      </c>
      <c r="C93" s="166">
        <v>17296</v>
      </c>
    </row>
    <row r="94" s="153" customFormat="1" customHeight="1" spans="1:3">
      <c r="A94" s="163" t="s">
        <v>285</v>
      </c>
      <c r="B94" s="164" t="s">
        <v>286</v>
      </c>
      <c r="C94" s="165">
        <v>170917</v>
      </c>
    </row>
    <row r="95" s="153" customFormat="1" customHeight="1" spans="1:3">
      <c r="A95" s="163" t="s">
        <v>287</v>
      </c>
      <c r="B95" s="164" t="s">
        <v>288</v>
      </c>
      <c r="C95" s="166">
        <v>107160</v>
      </c>
    </row>
    <row r="96" s="153" customFormat="1" customHeight="1" spans="1:3">
      <c r="A96" s="163" t="s">
        <v>289</v>
      </c>
      <c r="B96" s="164" t="s">
        <v>290</v>
      </c>
      <c r="C96" s="166">
        <v>2000</v>
      </c>
    </row>
    <row r="97" s="153" customFormat="1" customHeight="1" spans="1:3">
      <c r="A97" s="163" t="s">
        <v>291</v>
      </c>
      <c r="B97" s="164" t="s">
        <v>292</v>
      </c>
      <c r="C97" s="166">
        <v>23245</v>
      </c>
    </row>
    <row r="98" s="153" customFormat="1" customHeight="1" spans="1:3">
      <c r="A98" s="163" t="s">
        <v>293</v>
      </c>
      <c r="B98" s="164" t="s">
        <v>294</v>
      </c>
      <c r="C98" s="166">
        <v>15480</v>
      </c>
    </row>
    <row r="99" s="153" customFormat="1" customHeight="1" spans="1:3">
      <c r="A99" s="163" t="s">
        <v>295</v>
      </c>
      <c r="B99" s="164" t="s">
        <v>296</v>
      </c>
      <c r="C99" s="166">
        <v>21032</v>
      </c>
    </row>
    <row r="100" s="153" customFormat="1" customHeight="1" spans="1:3">
      <c r="A100" s="163" t="s">
        <v>297</v>
      </c>
      <c r="B100" s="164" t="s">
        <v>298</v>
      </c>
      <c r="C100" s="166">
        <v>2000</v>
      </c>
    </row>
    <row r="101" s="153" customFormat="1" customHeight="1" spans="1:3">
      <c r="A101" s="163" t="s">
        <v>299</v>
      </c>
      <c r="B101" s="164" t="s">
        <v>300</v>
      </c>
      <c r="C101" s="165">
        <v>34183</v>
      </c>
    </row>
    <row r="102" s="153" customFormat="1" customHeight="1" spans="1:3">
      <c r="A102" s="163" t="s">
        <v>301</v>
      </c>
      <c r="B102" s="164" t="s">
        <v>302</v>
      </c>
      <c r="C102" s="166">
        <v>34183</v>
      </c>
    </row>
    <row r="103" s="153" customFormat="1" customHeight="1" spans="1:3">
      <c r="A103" s="163" t="s">
        <v>303</v>
      </c>
      <c r="B103" s="164" t="s">
        <v>304</v>
      </c>
      <c r="C103" s="165">
        <v>41105</v>
      </c>
    </row>
    <row r="104" s="153" customFormat="1" customHeight="1" spans="1:3">
      <c r="A104" s="163" t="s">
        <v>305</v>
      </c>
      <c r="B104" s="164" t="s">
        <v>306</v>
      </c>
      <c r="C104" s="166">
        <v>7913</v>
      </c>
    </row>
    <row r="105" s="153" customFormat="1" customHeight="1" spans="1:3">
      <c r="A105" s="163" t="s">
        <v>307</v>
      </c>
      <c r="B105" s="164" t="s">
        <v>308</v>
      </c>
      <c r="C105" s="166">
        <v>26105</v>
      </c>
    </row>
    <row r="106" s="153" customFormat="1" customHeight="1" spans="1:3">
      <c r="A106" s="163" t="s">
        <v>309</v>
      </c>
      <c r="B106" s="164" t="s">
        <v>310</v>
      </c>
      <c r="C106" s="166">
        <v>2087</v>
      </c>
    </row>
    <row r="107" s="153" customFormat="1" customHeight="1" spans="1:3">
      <c r="A107" s="163" t="s">
        <v>311</v>
      </c>
      <c r="B107" s="164" t="s">
        <v>312</v>
      </c>
      <c r="C107" s="166">
        <v>5000</v>
      </c>
    </row>
    <row r="108" s="153" customFormat="1" customHeight="1" spans="1:3">
      <c r="A108" s="163" t="s">
        <v>313</v>
      </c>
      <c r="B108" s="164" t="s">
        <v>314</v>
      </c>
      <c r="C108" s="165">
        <v>3377</v>
      </c>
    </row>
    <row r="109" s="153" customFormat="1" customHeight="1" spans="1:3">
      <c r="A109" s="163" t="s">
        <v>315</v>
      </c>
      <c r="B109" s="164" t="s">
        <v>316</v>
      </c>
      <c r="C109" s="166">
        <v>3377</v>
      </c>
    </row>
    <row r="110" s="153" customFormat="1" customHeight="1" spans="1:3">
      <c r="A110" s="163" t="s">
        <v>317</v>
      </c>
      <c r="B110" s="164" t="s">
        <v>318</v>
      </c>
      <c r="C110" s="165">
        <v>380</v>
      </c>
    </row>
    <row r="111" s="153" customFormat="1" customHeight="1" spans="1:3">
      <c r="A111" s="163" t="s">
        <v>319</v>
      </c>
      <c r="B111" s="164" t="s">
        <v>320</v>
      </c>
      <c r="C111" s="166">
        <v>344</v>
      </c>
    </row>
    <row r="112" s="153" customFormat="1" customHeight="1" spans="1:3">
      <c r="A112" s="163" t="s">
        <v>321</v>
      </c>
      <c r="B112" s="164" t="s">
        <v>322</v>
      </c>
      <c r="C112" s="166">
        <v>36</v>
      </c>
    </row>
    <row r="113" s="153" customFormat="1" customHeight="1" spans="1:3">
      <c r="A113" s="163" t="s">
        <v>323</v>
      </c>
      <c r="B113" s="164" t="s">
        <v>324</v>
      </c>
      <c r="C113" s="165">
        <v>17016</v>
      </c>
    </row>
    <row r="114" s="153" customFormat="1" customHeight="1" spans="1:3">
      <c r="A114" s="163" t="s">
        <v>325</v>
      </c>
      <c r="B114" s="164" t="s">
        <v>326</v>
      </c>
      <c r="C114" s="166">
        <v>16651</v>
      </c>
    </row>
    <row r="115" s="153" customFormat="1" customHeight="1" spans="1:3">
      <c r="A115" s="163" t="s">
        <v>327</v>
      </c>
      <c r="B115" s="164" t="s">
        <v>328</v>
      </c>
      <c r="C115" s="166">
        <v>365</v>
      </c>
    </row>
    <row r="116" s="153" customFormat="1" customHeight="1" spans="1:3">
      <c r="A116" s="163" t="s">
        <v>329</v>
      </c>
      <c r="B116" s="164" t="s">
        <v>330</v>
      </c>
      <c r="C116" s="165">
        <v>17129</v>
      </c>
    </row>
    <row r="117" s="154" customFormat="1" customHeight="1" spans="1:3">
      <c r="A117" s="163" t="s">
        <v>331</v>
      </c>
      <c r="B117" s="164" t="s">
        <v>332</v>
      </c>
      <c r="C117" s="166">
        <v>7528</v>
      </c>
    </row>
    <row r="118" s="153" customFormat="1" customHeight="1" spans="1:3">
      <c r="A118" s="163" t="s">
        <v>333</v>
      </c>
      <c r="B118" s="164" t="s">
        <v>334</v>
      </c>
      <c r="C118" s="166">
        <v>9601</v>
      </c>
    </row>
    <row r="119" s="153" customFormat="1" customHeight="1" spans="1:3">
      <c r="A119" s="163" t="s">
        <v>335</v>
      </c>
      <c r="B119" s="164" t="s">
        <v>336</v>
      </c>
      <c r="C119" s="165">
        <v>1925</v>
      </c>
    </row>
    <row r="120" s="153" customFormat="1" customHeight="1" spans="1:3">
      <c r="A120" s="163" t="s">
        <v>337</v>
      </c>
      <c r="B120" s="164" t="s">
        <v>338</v>
      </c>
      <c r="C120" s="166">
        <v>1288</v>
      </c>
    </row>
    <row r="121" s="153" customFormat="1" customHeight="1" spans="1:3">
      <c r="A121" s="163" t="s">
        <v>339</v>
      </c>
      <c r="B121" s="164" t="s">
        <v>340</v>
      </c>
      <c r="C121" s="166">
        <v>637</v>
      </c>
    </row>
    <row r="122" s="153" customFormat="1" customHeight="1" spans="1:3">
      <c r="A122" s="163" t="s">
        <v>341</v>
      </c>
      <c r="B122" s="164" t="s">
        <v>342</v>
      </c>
      <c r="C122" s="165">
        <v>10646</v>
      </c>
    </row>
    <row r="123" s="153" customFormat="1" customHeight="1" spans="1:3">
      <c r="A123" s="163" t="s">
        <v>343</v>
      </c>
      <c r="B123" s="164" t="s">
        <v>344</v>
      </c>
      <c r="C123" s="166">
        <v>5828</v>
      </c>
    </row>
    <row r="124" s="153" customFormat="1" customHeight="1" spans="1:3">
      <c r="A124" s="163" t="s">
        <v>345</v>
      </c>
      <c r="B124" s="164" t="s">
        <v>346</v>
      </c>
      <c r="C124" s="166">
        <v>4659</v>
      </c>
    </row>
    <row r="125" s="153" customFormat="1" customHeight="1" spans="1:3">
      <c r="A125" s="163" t="s">
        <v>347</v>
      </c>
      <c r="B125" s="164" t="s">
        <v>348</v>
      </c>
      <c r="C125" s="166">
        <v>159</v>
      </c>
    </row>
    <row r="126" s="153" customFormat="1" customHeight="1" spans="1:3">
      <c r="A126" s="163" t="s">
        <v>349</v>
      </c>
      <c r="B126" s="164" t="s">
        <v>350</v>
      </c>
      <c r="C126" s="165">
        <v>17000</v>
      </c>
    </row>
    <row r="127" s="153" customFormat="1" customHeight="1" spans="1:3">
      <c r="A127" s="163" t="s">
        <v>351</v>
      </c>
      <c r="B127" s="164" t="s">
        <v>352</v>
      </c>
      <c r="C127" s="166">
        <v>5450</v>
      </c>
    </row>
    <row r="128" s="153" customFormat="1" customHeight="1" spans="1:3">
      <c r="A128" s="163" t="s">
        <v>353</v>
      </c>
      <c r="B128" s="164" t="s">
        <v>352</v>
      </c>
      <c r="C128" s="166">
        <v>5450</v>
      </c>
    </row>
    <row r="129" s="153" customFormat="1" customHeight="1" spans="1:3">
      <c r="A129" s="163" t="s">
        <v>354</v>
      </c>
      <c r="B129" s="164" t="s">
        <v>355</v>
      </c>
      <c r="C129" s="165">
        <v>23032</v>
      </c>
    </row>
    <row r="130" s="153" customFormat="1" customHeight="1" spans="1:3">
      <c r="A130" s="163" t="s">
        <v>356</v>
      </c>
      <c r="B130" s="164" t="s">
        <v>357</v>
      </c>
      <c r="C130" s="166">
        <v>23032</v>
      </c>
    </row>
    <row r="131" s="153" customFormat="1" customHeight="1" spans="1:3">
      <c r="A131" s="167" t="s">
        <v>102</v>
      </c>
      <c r="B131" s="168"/>
      <c r="C131" s="169">
        <f>SUM('[4]表二（录入表）'!F$6:F$1121)</f>
        <v>1409081</v>
      </c>
    </row>
  </sheetData>
  <mergeCells count="2">
    <mergeCell ref="B2:C2"/>
    <mergeCell ref="A131:B131"/>
  </mergeCells>
  <printOptions horizontalCentered="1"/>
  <pageMargins left="0" right="0" top="0" bottom="0" header="0.511811023622047" footer="0.511811023622047"/>
  <pageSetup paperSize="9" scale="45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opLeftCell="A3" workbookViewId="0">
      <selection activeCell="E20" sqref="E20"/>
    </sheetView>
  </sheetViews>
  <sheetFormatPr defaultColWidth="9" defaultRowHeight="14.4" outlineLevelCol="2"/>
  <cols>
    <col min="1" max="1" width="18.75" style="92" customWidth="1"/>
    <col min="2" max="2" width="40.5" style="92" customWidth="1"/>
    <col min="3" max="3" width="13.75" style="140" customWidth="1"/>
    <col min="4" max="16384" width="9" style="92"/>
  </cols>
  <sheetData>
    <row r="1" ht="19" customHeight="1" spans="1:1">
      <c r="A1" s="141" t="s">
        <v>7</v>
      </c>
    </row>
    <row r="2" ht="20.4" spans="1:3">
      <c r="A2" s="142" t="s">
        <v>358</v>
      </c>
      <c r="B2" s="142"/>
      <c r="C2" s="143"/>
    </row>
    <row r="3" ht="22.5" customHeight="1" spans="1:3">
      <c r="A3" s="144"/>
      <c r="B3" s="144"/>
      <c r="C3" s="145" t="s">
        <v>34</v>
      </c>
    </row>
    <row r="4" ht="24.95" customHeight="1" spans="1:3">
      <c r="A4" s="94" t="s">
        <v>359</v>
      </c>
      <c r="B4" s="94" t="s">
        <v>360</v>
      </c>
      <c r="C4" s="146" t="s">
        <v>361</v>
      </c>
    </row>
    <row r="5" ht="24.95" customHeight="1" spans="1:3">
      <c r="A5" s="147"/>
      <c r="B5" s="94" t="s">
        <v>362</v>
      </c>
      <c r="C5" s="148">
        <f>SUM(C6:C25)</f>
        <v>413786.6787</v>
      </c>
    </row>
    <row r="6" ht="24.95" customHeight="1" spans="1:3">
      <c r="A6" s="149" t="s">
        <v>363</v>
      </c>
      <c r="B6" s="150" t="s">
        <v>364</v>
      </c>
      <c r="C6" s="151">
        <v>119104.2446</v>
      </c>
    </row>
    <row r="7" ht="24.95" customHeight="1" spans="1:3">
      <c r="A7" s="149" t="s">
        <v>365</v>
      </c>
      <c r="B7" s="150" t="s">
        <v>366</v>
      </c>
      <c r="C7" s="151">
        <v>22572.4444</v>
      </c>
    </row>
    <row r="8" ht="24.95" customHeight="1" spans="1:3">
      <c r="A8" s="149" t="s">
        <v>367</v>
      </c>
      <c r="B8" s="150" t="s">
        <v>368</v>
      </c>
      <c r="C8" s="151">
        <v>9130.8817</v>
      </c>
    </row>
    <row r="9" ht="24.95" customHeight="1" spans="1:3">
      <c r="A9" s="149" t="s">
        <v>369</v>
      </c>
      <c r="B9" s="150" t="s">
        <v>370</v>
      </c>
      <c r="C9" s="151">
        <v>14250.5</v>
      </c>
    </row>
    <row r="10" ht="24.95" customHeight="1" spans="1:3">
      <c r="A10" s="149" t="s">
        <v>371</v>
      </c>
      <c r="B10" s="150" t="s">
        <v>372</v>
      </c>
      <c r="C10" s="151">
        <v>11633.3305</v>
      </c>
    </row>
    <row r="11" ht="24.95" customHeight="1" spans="1:3">
      <c r="A11" s="149" t="s">
        <v>373</v>
      </c>
      <c r="B11" s="150" t="s">
        <v>374</v>
      </c>
      <c r="C11" s="151">
        <v>95.5</v>
      </c>
    </row>
    <row r="12" ht="24.95" customHeight="1" spans="1:3">
      <c r="A12" s="149" t="s">
        <v>375</v>
      </c>
      <c r="B12" s="150" t="s">
        <v>376</v>
      </c>
      <c r="C12" s="151">
        <v>120.215</v>
      </c>
    </row>
    <row r="13" ht="24.95" customHeight="1" spans="1:3">
      <c r="A13" s="149" t="s">
        <v>377</v>
      </c>
      <c r="B13" s="150" t="s">
        <v>378</v>
      </c>
      <c r="C13" s="151">
        <v>280</v>
      </c>
    </row>
    <row r="14" ht="24.95" customHeight="1" spans="1:3">
      <c r="A14" s="149" t="s">
        <v>379</v>
      </c>
      <c r="B14" s="150" t="s">
        <v>380</v>
      </c>
      <c r="C14" s="151">
        <v>231.96</v>
      </c>
    </row>
    <row r="15" ht="24.95" customHeight="1" spans="1:3">
      <c r="A15" s="149" t="s">
        <v>381</v>
      </c>
      <c r="B15" s="150" t="s">
        <v>382</v>
      </c>
      <c r="C15" s="151">
        <v>6.6</v>
      </c>
    </row>
    <row r="16" ht="24.95" customHeight="1" spans="1:3">
      <c r="A16" s="149" t="s">
        <v>383</v>
      </c>
      <c r="B16" s="150" t="s">
        <v>384</v>
      </c>
      <c r="C16" s="151">
        <v>1188</v>
      </c>
    </row>
    <row r="17" ht="24.95" customHeight="1" spans="1:3">
      <c r="A17" s="149" t="s">
        <v>385</v>
      </c>
      <c r="B17" s="150" t="s">
        <v>386</v>
      </c>
      <c r="C17" s="151">
        <v>241.215</v>
      </c>
    </row>
    <row r="18" ht="24.95" customHeight="1" spans="1:3">
      <c r="A18" s="149" t="s">
        <v>387</v>
      </c>
      <c r="B18" s="150" t="s">
        <v>388</v>
      </c>
      <c r="C18" s="151">
        <v>4691.7381</v>
      </c>
    </row>
    <row r="19" ht="24.95" customHeight="1" spans="1:3">
      <c r="A19" s="149">
        <v>50306</v>
      </c>
      <c r="B19" s="152" t="s">
        <v>389</v>
      </c>
      <c r="C19" s="148">
        <v>163</v>
      </c>
    </row>
    <row r="20" ht="24.95" customHeight="1" spans="1:3">
      <c r="A20" s="149" t="s">
        <v>390</v>
      </c>
      <c r="B20" s="150" t="s">
        <v>391</v>
      </c>
      <c r="C20" s="151">
        <v>182783.6021</v>
      </c>
    </row>
    <row r="21" ht="24.95" customHeight="1" spans="1:3">
      <c r="A21" s="149" t="s">
        <v>392</v>
      </c>
      <c r="B21" s="150" t="s">
        <v>393</v>
      </c>
      <c r="C21" s="151">
        <v>7170.7529</v>
      </c>
    </row>
    <row r="22" ht="24.95" customHeight="1" spans="1:3">
      <c r="A22" s="149">
        <v>50601</v>
      </c>
      <c r="B22" s="152" t="s">
        <v>394</v>
      </c>
      <c r="C22" s="148">
        <v>5</v>
      </c>
    </row>
    <row r="23" ht="24.95" customHeight="1" spans="1:3">
      <c r="A23" s="149" t="s">
        <v>395</v>
      </c>
      <c r="B23" s="150" t="s">
        <v>396</v>
      </c>
      <c r="C23" s="151">
        <v>2518.3848</v>
      </c>
    </row>
    <row r="24" ht="24.95" customHeight="1" spans="1:3">
      <c r="A24" s="149" t="s">
        <v>397</v>
      </c>
      <c r="B24" s="150" t="s">
        <v>398</v>
      </c>
      <c r="C24" s="151">
        <v>4687.3196</v>
      </c>
    </row>
    <row r="25" ht="24.95" customHeight="1" spans="1:3">
      <c r="A25" s="149" t="s">
        <v>399</v>
      </c>
      <c r="B25" s="150" t="s">
        <v>400</v>
      </c>
      <c r="C25" s="151">
        <v>32911.99</v>
      </c>
    </row>
  </sheetData>
  <mergeCells count="1">
    <mergeCell ref="A2:C2"/>
  </mergeCells>
  <printOptions horizontalCentered="1"/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zoomScale="115" zoomScaleNormal="115" workbookViewId="0">
      <selection activeCell="H52" sqref="H52"/>
    </sheetView>
  </sheetViews>
  <sheetFormatPr defaultColWidth="9" defaultRowHeight="14.4" outlineLevelCol="2"/>
  <cols>
    <col min="1" max="1" width="9" style="56"/>
    <col min="2" max="2" width="45.325" style="56" customWidth="1"/>
    <col min="3" max="3" width="19.9916666666667" style="123" customWidth="1"/>
    <col min="4" max="16384" width="9" style="56"/>
  </cols>
  <sheetData>
    <row r="1" ht="16" customHeight="1" spans="1:2">
      <c r="A1" s="124" t="s">
        <v>9</v>
      </c>
      <c r="B1" s="124"/>
    </row>
    <row r="2" s="47" customFormat="1" ht="36.75" customHeight="1" spans="1:3">
      <c r="A2" s="125" t="s">
        <v>401</v>
      </c>
      <c r="B2" s="125"/>
      <c r="C2" s="126"/>
    </row>
    <row r="3" s="122" customFormat="1" ht="21.75" customHeight="1" spans="3:3">
      <c r="C3" s="127" t="s">
        <v>402</v>
      </c>
    </row>
    <row r="4" ht="13" customHeight="1" spans="1:3">
      <c r="A4" s="128" t="s">
        <v>403</v>
      </c>
      <c r="B4" s="128" t="s">
        <v>404</v>
      </c>
      <c r="C4" s="129" t="s">
        <v>36</v>
      </c>
    </row>
    <row r="5" spans="1:3">
      <c r="A5" s="130"/>
      <c r="B5" s="130"/>
      <c r="C5" s="129"/>
    </row>
    <row r="6" ht="16" customHeight="1" spans="1:3">
      <c r="A6" s="131" t="s">
        <v>405</v>
      </c>
      <c r="B6" s="132" t="s">
        <v>406</v>
      </c>
      <c r="C6" s="107">
        <v>32632</v>
      </c>
    </row>
    <row r="7" ht="16" customHeight="1" spans="1:3">
      <c r="A7" s="131" t="s">
        <v>407</v>
      </c>
      <c r="B7" s="133" t="s">
        <v>408</v>
      </c>
      <c r="C7" s="134">
        <v>3382</v>
      </c>
    </row>
    <row r="8" ht="16" customHeight="1" spans="1:3">
      <c r="A8" s="131" t="s">
        <v>409</v>
      </c>
      <c r="B8" s="133" t="s">
        <v>410</v>
      </c>
      <c r="C8" s="134">
        <v>1972</v>
      </c>
    </row>
    <row r="9" ht="16" customHeight="1" spans="1:3">
      <c r="A9" s="131" t="s">
        <v>411</v>
      </c>
      <c r="B9" s="133" t="s">
        <v>412</v>
      </c>
      <c r="C9" s="134">
        <v>7950</v>
      </c>
    </row>
    <row r="10" ht="16" customHeight="1" spans="1:3">
      <c r="A10" s="131" t="s">
        <v>413</v>
      </c>
      <c r="B10" s="133" t="s">
        <v>414</v>
      </c>
      <c r="C10" s="134">
        <v>1189</v>
      </c>
    </row>
    <row r="11" ht="16" customHeight="1" spans="1:3">
      <c r="A11" s="131" t="s">
        <v>415</v>
      </c>
      <c r="B11" s="133" t="s">
        <v>416</v>
      </c>
      <c r="C11" s="134">
        <v>6029</v>
      </c>
    </row>
    <row r="12" ht="16" customHeight="1" spans="1:3">
      <c r="A12" s="131" t="s">
        <v>417</v>
      </c>
      <c r="B12" s="133" t="s">
        <v>418</v>
      </c>
      <c r="C12" s="134">
        <v>12110</v>
      </c>
    </row>
    <row r="13" ht="16" customHeight="1" spans="1:3">
      <c r="A13" s="131" t="s">
        <v>419</v>
      </c>
      <c r="B13" s="132" t="s">
        <v>420</v>
      </c>
      <c r="C13" s="107">
        <v>263901</v>
      </c>
    </row>
    <row r="14" ht="16" customHeight="1" spans="1:3">
      <c r="A14" s="121" t="s">
        <v>421</v>
      </c>
      <c r="B14" s="110" t="s">
        <v>422</v>
      </c>
      <c r="C14" s="111">
        <v>32279</v>
      </c>
    </row>
    <row r="15" ht="16" customHeight="1" spans="1:3">
      <c r="A15" s="121" t="s">
        <v>423</v>
      </c>
      <c r="B15" s="110" t="s">
        <v>424</v>
      </c>
      <c r="C15" s="111">
        <v>1984</v>
      </c>
    </row>
    <row r="16" ht="16" customHeight="1" spans="1:3">
      <c r="A16" s="121" t="s">
        <v>425</v>
      </c>
      <c r="B16" s="110" t="s">
        <v>426</v>
      </c>
      <c r="C16" s="111">
        <v>7218</v>
      </c>
    </row>
    <row r="17" ht="16" customHeight="1" spans="1:3">
      <c r="A17" s="121" t="s">
        <v>427</v>
      </c>
      <c r="B17" s="110" t="s">
        <v>428</v>
      </c>
      <c r="C17" s="111">
        <v>1296</v>
      </c>
    </row>
    <row r="18" ht="16" customHeight="1" spans="1:3">
      <c r="A18" s="121" t="s">
        <v>429</v>
      </c>
      <c r="B18" s="110" t="s">
        <v>430</v>
      </c>
      <c r="C18" s="111">
        <v>3954</v>
      </c>
    </row>
    <row r="19" ht="16" customHeight="1" spans="1:3">
      <c r="A19" s="121" t="s">
        <v>431</v>
      </c>
      <c r="B19" s="110" t="s">
        <v>432</v>
      </c>
      <c r="C19" s="111">
        <v>28083</v>
      </c>
    </row>
    <row r="20" ht="16" customHeight="1" spans="1:3">
      <c r="A20" s="121" t="s">
        <v>433</v>
      </c>
      <c r="B20" s="110" t="s">
        <v>434</v>
      </c>
      <c r="C20" s="111">
        <v>3457</v>
      </c>
    </row>
    <row r="21" ht="16" customHeight="1" spans="1:3">
      <c r="A21" s="121" t="s">
        <v>435</v>
      </c>
      <c r="B21" s="110" t="s">
        <v>436</v>
      </c>
      <c r="C21" s="111">
        <v>767</v>
      </c>
    </row>
    <row r="22" ht="16" customHeight="1" spans="1:3">
      <c r="A22" s="121" t="s">
        <v>437</v>
      </c>
      <c r="B22" s="110" t="s">
        <v>438</v>
      </c>
      <c r="C22" s="111">
        <v>22255</v>
      </c>
    </row>
    <row r="23" ht="16" customHeight="1" spans="1:3">
      <c r="A23" s="121" t="s">
        <v>439</v>
      </c>
      <c r="B23" s="110" t="s">
        <v>440</v>
      </c>
      <c r="C23" s="111">
        <v>67</v>
      </c>
    </row>
    <row r="24" ht="16" customHeight="1" spans="1:3">
      <c r="A24" s="121" t="s">
        <v>441</v>
      </c>
      <c r="B24" s="110" t="s">
        <v>442</v>
      </c>
      <c r="C24" s="111">
        <v>893</v>
      </c>
    </row>
    <row r="25" ht="16" customHeight="1" spans="1:3">
      <c r="A25" s="121" t="s">
        <v>443</v>
      </c>
      <c r="B25" s="110" t="s">
        <v>444</v>
      </c>
      <c r="C25" s="111">
        <v>50827</v>
      </c>
    </row>
    <row r="26" ht="16" customHeight="1" spans="1:3">
      <c r="A26" s="121" t="s">
        <v>445</v>
      </c>
      <c r="B26" s="110" t="s">
        <v>446</v>
      </c>
      <c r="C26" s="111">
        <v>57538</v>
      </c>
    </row>
    <row r="27" ht="16" customHeight="1" spans="1:3">
      <c r="A27" s="121" t="s">
        <v>447</v>
      </c>
      <c r="B27" s="110" t="s">
        <v>448</v>
      </c>
      <c r="C27" s="111">
        <v>2010</v>
      </c>
    </row>
    <row r="28" ht="16" customHeight="1" spans="1:3">
      <c r="A28" s="121" t="s">
        <v>449</v>
      </c>
      <c r="B28" s="110" t="s">
        <v>450</v>
      </c>
      <c r="C28" s="111">
        <v>42697</v>
      </c>
    </row>
    <row r="29" ht="16" customHeight="1" spans="1:3">
      <c r="A29" s="121" t="s">
        <v>451</v>
      </c>
      <c r="B29" s="110" t="s">
        <v>452</v>
      </c>
      <c r="C29" s="111">
        <v>5243</v>
      </c>
    </row>
    <row r="30" ht="16" customHeight="1" spans="1:3">
      <c r="A30" s="121" t="s">
        <v>453</v>
      </c>
      <c r="B30" s="110" t="s">
        <v>454</v>
      </c>
      <c r="C30" s="111">
        <v>2924</v>
      </c>
    </row>
    <row r="31" ht="16" customHeight="1" spans="1:3">
      <c r="A31" s="121" t="s">
        <v>455</v>
      </c>
      <c r="B31" s="110" t="s">
        <v>456</v>
      </c>
      <c r="C31" s="111">
        <v>277</v>
      </c>
    </row>
    <row r="32" ht="16" customHeight="1" spans="1:3">
      <c r="A32" s="121" t="s">
        <v>457</v>
      </c>
      <c r="B32" s="110" t="s">
        <v>458</v>
      </c>
      <c r="C32" s="111">
        <v>132</v>
      </c>
    </row>
    <row r="33" ht="16" customHeight="1" spans="1:3">
      <c r="A33" s="131" t="s">
        <v>459</v>
      </c>
      <c r="B33" s="135" t="s">
        <v>460</v>
      </c>
      <c r="C33" s="136">
        <v>41896</v>
      </c>
    </row>
    <row r="34" ht="16" customHeight="1" spans="1:3">
      <c r="A34" s="137" t="s">
        <v>461</v>
      </c>
      <c r="B34" s="133" t="s">
        <v>462</v>
      </c>
      <c r="C34" s="134">
        <v>873</v>
      </c>
    </row>
    <row r="35" ht="16" customHeight="1" spans="1:3">
      <c r="A35" s="137" t="s">
        <v>463</v>
      </c>
      <c r="B35" s="133" t="s">
        <v>464</v>
      </c>
      <c r="C35" s="134">
        <v>260</v>
      </c>
    </row>
    <row r="36" ht="16" customHeight="1" spans="1:3">
      <c r="A36" s="137" t="s">
        <v>465</v>
      </c>
      <c r="B36" s="133" t="s">
        <v>466</v>
      </c>
      <c r="C36" s="134">
        <v>21</v>
      </c>
    </row>
    <row r="37" ht="16" customHeight="1" spans="1:3">
      <c r="A37" s="137" t="s">
        <v>467</v>
      </c>
      <c r="B37" s="133" t="s">
        <v>468</v>
      </c>
      <c r="C37" s="134">
        <v>342</v>
      </c>
    </row>
    <row r="38" ht="16" customHeight="1" spans="1:3">
      <c r="A38" s="137" t="s">
        <v>469</v>
      </c>
      <c r="B38" s="133" t="s">
        <v>470</v>
      </c>
      <c r="C38" s="134">
        <v>5143</v>
      </c>
    </row>
    <row r="39" ht="16" customHeight="1" spans="1:3">
      <c r="A39" s="137" t="s">
        <v>471</v>
      </c>
      <c r="B39" s="133" t="s">
        <v>472</v>
      </c>
      <c r="C39" s="134">
        <v>174</v>
      </c>
    </row>
    <row r="40" ht="16" customHeight="1" spans="1:3">
      <c r="A40" s="137" t="s">
        <v>473</v>
      </c>
      <c r="B40" s="133" t="s">
        <v>474</v>
      </c>
      <c r="C40" s="134">
        <v>1276</v>
      </c>
    </row>
    <row r="41" ht="16" customHeight="1" spans="1:3">
      <c r="A41" s="137" t="s">
        <v>475</v>
      </c>
      <c r="B41" s="133" t="s">
        <v>476</v>
      </c>
      <c r="C41" s="134">
        <v>1496</v>
      </c>
    </row>
    <row r="42" ht="16" customHeight="1" spans="1:3">
      <c r="A42" s="137" t="s">
        <v>477</v>
      </c>
      <c r="B42" s="133" t="s">
        <v>478</v>
      </c>
      <c r="C42" s="134">
        <v>493</v>
      </c>
    </row>
    <row r="43" ht="16" customHeight="1" spans="1:3">
      <c r="A43" s="137" t="s">
        <v>479</v>
      </c>
      <c r="B43" s="133" t="s">
        <v>480</v>
      </c>
      <c r="C43" s="134">
        <v>35</v>
      </c>
    </row>
    <row r="44" ht="16" customHeight="1" spans="1:3">
      <c r="A44" s="137" t="s">
        <v>481</v>
      </c>
      <c r="B44" s="133" t="s">
        <v>482</v>
      </c>
      <c r="C44" s="134">
        <v>7511</v>
      </c>
    </row>
    <row r="45" ht="16" customHeight="1" spans="1:3">
      <c r="A45" s="137" t="s">
        <v>483</v>
      </c>
      <c r="B45" s="133" t="s">
        <v>484</v>
      </c>
      <c r="C45" s="134">
        <v>1227</v>
      </c>
    </row>
    <row r="46" ht="16" customHeight="1" spans="1:3">
      <c r="A46" s="137" t="s">
        <v>485</v>
      </c>
      <c r="B46" s="133" t="s">
        <v>486</v>
      </c>
      <c r="C46" s="134">
        <v>10708</v>
      </c>
    </row>
    <row r="47" ht="16" customHeight="1" spans="1:3">
      <c r="A47" s="137" t="s">
        <v>487</v>
      </c>
      <c r="B47" s="133" t="s">
        <v>488</v>
      </c>
      <c r="C47" s="134">
        <v>328</v>
      </c>
    </row>
    <row r="48" ht="16" customHeight="1" spans="1:3">
      <c r="A48" s="137" t="s">
        <v>489</v>
      </c>
      <c r="B48" s="133" t="s">
        <v>490</v>
      </c>
      <c r="C48" s="134">
        <v>491</v>
      </c>
    </row>
    <row r="49" ht="16" customHeight="1" spans="1:3">
      <c r="A49" s="137" t="s">
        <v>491</v>
      </c>
      <c r="B49" s="133" t="s">
        <v>492</v>
      </c>
      <c r="C49" s="134">
        <v>8438</v>
      </c>
    </row>
    <row r="50" ht="16" customHeight="1" spans="1:3">
      <c r="A50" s="137" t="s">
        <v>493</v>
      </c>
      <c r="B50" s="133" t="s">
        <v>494</v>
      </c>
      <c r="C50" s="134">
        <v>120</v>
      </c>
    </row>
    <row r="51" ht="16" customHeight="1" spans="1:3">
      <c r="A51" s="137" t="s">
        <v>495</v>
      </c>
      <c r="B51" s="133" t="s">
        <v>496</v>
      </c>
      <c r="C51" s="134">
        <v>433</v>
      </c>
    </row>
    <row r="52" ht="16" customHeight="1" spans="1:3">
      <c r="A52" s="137" t="s">
        <v>497</v>
      </c>
      <c r="B52" s="133" t="s">
        <v>498</v>
      </c>
      <c r="C52" s="134">
        <v>2527</v>
      </c>
    </row>
    <row r="53" ht="16" customHeight="1" spans="1:3">
      <c r="A53" s="131"/>
      <c r="B53" s="138" t="s">
        <v>499</v>
      </c>
      <c r="C53" s="139">
        <f>C6+C13+C33</f>
        <v>338429</v>
      </c>
    </row>
  </sheetData>
  <mergeCells count="4">
    <mergeCell ref="A2:C2"/>
    <mergeCell ref="A4:A5"/>
    <mergeCell ref="B4:B5"/>
    <mergeCell ref="C4:C5"/>
  </mergeCells>
  <dataValidations count="1">
    <dataValidation type="list" allowBlank="1" showErrorMessage="1" sqref="A14:A16 A17:A18 A19:A20 A21:A27 A28:A29 A30:A32 B14:B16 B17:B18 B19:B20 B21:B27 B28:B29 B30:B32">
      <formula1>[3]要素或下拉框值集!#REF!</formula1>
    </dataValidation>
  </dataValidations>
  <printOptions horizontalCentered="1"/>
  <pageMargins left="0.472222222222222" right="0.708661417322835" top="0" bottom="0" header="0.31496062992126" footer="0.31496062992126"/>
  <pageSetup paperSize="9" scale="95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4" sqref="C14"/>
    </sheetView>
  </sheetViews>
  <sheetFormatPr defaultColWidth="9" defaultRowHeight="13.8" outlineLevelRow="4" outlineLevelCol="2"/>
  <cols>
    <col min="1" max="1" width="18.375" style="84" customWidth="1"/>
    <col min="2" max="2" width="28.25" style="84" customWidth="1"/>
    <col min="3" max="3" width="26.875" style="84" customWidth="1"/>
    <col min="4" max="16384" width="9" style="84"/>
  </cols>
  <sheetData>
    <row r="1" customFormat="1" ht="25.5" customHeight="1" spans="1:1">
      <c r="A1" s="14" t="s">
        <v>11</v>
      </c>
    </row>
    <row r="2" ht="41.25" customHeight="1" spans="1:3">
      <c r="A2" s="85" t="s">
        <v>500</v>
      </c>
      <c r="B2" s="85"/>
      <c r="C2" s="85"/>
    </row>
    <row r="3" ht="24" customHeight="1" spans="3:3">
      <c r="C3" s="86" t="s">
        <v>501</v>
      </c>
    </row>
    <row r="4" ht="30" customHeight="1" spans="1:3">
      <c r="A4" s="87" t="s">
        <v>502</v>
      </c>
      <c r="B4" s="87" t="s">
        <v>503</v>
      </c>
      <c r="C4" s="87" t="s">
        <v>504</v>
      </c>
    </row>
    <row r="5" ht="30" customHeight="1" spans="1:3">
      <c r="A5" s="87" t="s">
        <v>505</v>
      </c>
      <c r="B5" s="88">
        <v>57.15</v>
      </c>
      <c r="C5" s="88">
        <v>57.13</v>
      </c>
    </row>
  </sheetData>
  <mergeCells count="1">
    <mergeCell ref="A2:C2"/>
  </mergeCells>
  <pageMargins left="0.75" right="0.75" top="1" bottom="1" header="0.5" footer="0.5"/>
  <pageSetup paperSize="9" orientation="portrait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C10" sqref="C10"/>
    </sheetView>
  </sheetViews>
  <sheetFormatPr defaultColWidth="9" defaultRowHeight="15.6" outlineLevelCol="2"/>
  <cols>
    <col min="1" max="1" width="15" style="89" customWidth="1"/>
    <col min="2" max="2" width="51.625" style="113" customWidth="1"/>
    <col min="3" max="3" width="19.375" style="89" customWidth="1"/>
    <col min="4" max="16384" width="9" style="89"/>
  </cols>
  <sheetData>
    <row r="1" spans="1:1">
      <c r="A1" s="90" t="s">
        <v>13</v>
      </c>
    </row>
    <row r="2" ht="27.75" customHeight="1" spans="1:3">
      <c r="A2" s="91" t="s">
        <v>506</v>
      </c>
      <c r="B2" s="91"/>
      <c r="C2" s="91"/>
    </row>
    <row r="3" ht="18" customHeight="1" spans="1:3">
      <c r="A3" s="114"/>
      <c r="B3" s="115"/>
      <c r="C3" s="115" t="s">
        <v>34</v>
      </c>
    </row>
    <row r="4" ht="35.25" customHeight="1" spans="1:3">
      <c r="A4" s="116" t="s">
        <v>507</v>
      </c>
      <c r="B4" s="116" t="s">
        <v>508</v>
      </c>
      <c r="C4" s="117" t="s">
        <v>509</v>
      </c>
    </row>
    <row r="5" ht="24" customHeight="1" spans="1:3">
      <c r="A5" s="118" t="s">
        <v>64</v>
      </c>
      <c r="B5" s="119"/>
      <c r="C5" s="109">
        <f>C6+C10</f>
        <v>675321</v>
      </c>
    </row>
    <row r="6" ht="24" customHeight="1" spans="1:3">
      <c r="A6" s="120" t="s">
        <v>510</v>
      </c>
      <c r="B6" s="108" t="s">
        <v>511</v>
      </c>
      <c r="C6" s="109">
        <v>607000</v>
      </c>
    </row>
    <row r="7" ht="24" customHeight="1" spans="1:3">
      <c r="A7" s="121" t="s">
        <v>512</v>
      </c>
      <c r="B7" s="110" t="s">
        <v>513</v>
      </c>
      <c r="C7" s="111">
        <v>600000</v>
      </c>
    </row>
    <row r="8" ht="24" customHeight="1" spans="1:3">
      <c r="A8" s="121" t="s">
        <v>514</v>
      </c>
      <c r="B8" s="110" t="s">
        <v>515</v>
      </c>
      <c r="C8" s="111">
        <v>1000</v>
      </c>
    </row>
    <row r="9" ht="24" customHeight="1" spans="1:3">
      <c r="A9" s="121" t="s">
        <v>516</v>
      </c>
      <c r="B9" s="110" t="s">
        <v>517</v>
      </c>
      <c r="C9" s="111">
        <v>6000</v>
      </c>
    </row>
    <row r="10" ht="24" customHeight="1" spans="1:3">
      <c r="A10" s="120" t="s">
        <v>518</v>
      </c>
      <c r="B10" s="108" t="s">
        <v>519</v>
      </c>
      <c r="C10" s="109">
        <v>68321</v>
      </c>
    </row>
    <row r="11" ht="24" customHeight="1" spans="1:3">
      <c r="A11" s="121" t="s">
        <v>520</v>
      </c>
      <c r="B11" s="110" t="s">
        <v>521</v>
      </c>
      <c r="C11" s="111">
        <v>22000</v>
      </c>
    </row>
    <row r="12" ht="24" customHeight="1" spans="1:3">
      <c r="A12" s="121" t="s">
        <v>522</v>
      </c>
      <c r="B12" s="110" t="s">
        <v>523</v>
      </c>
      <c r="C12" s="111">
        <v>1200</v>
      </c>
    </row>
    <row r="13" ht="24" customHeight="1" spans="1:3">
      <c r="A13" s="121" t="s">
        <v>524</v>
      </c>
      <c r="B13" s="110" t="s">
        <v>525</v>
      </c>
      <c r="C13" s="111">
        <v>800</v>
      </c>
    </row>
    <row r="14" ht="24" customHeight="1" spans="1:3">
      <c r="A14" s="121" t="s">
        <v>526</v>
      </c>
      <c r="B14" s="110" t="s">
        <v>527</v>
      </c>
      <c r="C14" s="111">
        <v>20000</v>
      </c>
    </row>
    <row r="15" ht="24" customHeight="1" spans="1:3">
      <c r="A15" s="121" t="s">
        <v>528</v>
      </c>
      <c r="B15" s="110" t="s">
        <v>529</v>
      </c>
      <c r="C15" s="111">
        <v>2000</v>
      </c>
    </row>
    <row r="16" ht="24" customHeight="1" spans="1:3">
      <c r="A16" s="121" t="s">
        <v>530</v>
      </c>
      <c r="B16" s="110" t="s">
        <v>531</v>
      </c>
      <c r="C16" s="111">
        <v>600</v>
      </c>
    </row>
    <row r="17" ht="24" customHeight="1" spans="1:3">
      <c r="A17" s="121" t="s">
        <v>532</v>
      </c>
      <c r="B17" s="110" t="s">
        <v>533</v>
      </c>
      <c r="C17" s="111">
        <v>600</v>
      </c>
    </row>
    <row r="18" ht="24" customHeight="1" spans="1:3">
      <c r="A18" s="121" t="s">
        <v>534</v>
      </c>
      <c r="B18" s="110" t="s">
        <v>535</v>
      </c>
      <c r="C18" s="111">
        <v>43721</v>
      </c>
    </row>
    <row r="19" ht="24" customHeight="1" spans="1:3">
      <c r="A19" s="121" t="s">
        <v>536</v>
      </c>
      <c r="B19" s="110" t="s">
        <v>537</v>
      </c>
      <c r="C19" s="111">
        <v>23721</v>
      </c>
    </row>
    <row r="20" ht="20.1" customHeight="1" spans="1:3">
      <c r="A20" s="121" t="s">
        <v>538</v>
      </c>
      <c r="B20" s="110" t="s">
        <v>535</v>
      </c>
      <c r="C20" s="111">
        <v>20000</v>
      </c>
    </row>
  </sheetData>
  <mergeCells count="2">
    <mergeCell ref="A2:C2"/>
    <mergeCell ref="A5:B5"/>
  </mergeCells>
  <dataValidations count="1">
    <dataValidation type="list" allowBlank="1" showErrorMessage="1" sqref="A15 B15 A16 B16 A17 B17 A5:A10 A11:A12 A13:A14 A18:A19 B5:B10 B11:B12 B13:B14 B18:B19">
      <formula1>[1]要素或下拉框值集!#REF!</formula1>
    </dataValidation>
  </dataValidations>
  <printOptions horizontalCentered="1"/>
  <pageMargins left="0.354166666666667" right="0.236111111111111" top="0.984251968503937" bottom="0.984251968503937" header="0.511811023622047" footer="0.511811023622047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opLeftCell="A3" workbookViewId="0">
      <selection activeCell="C6" sqref="C6"/>
    </sheetView>
  </sheetViews>
  <sheetFormatPr defaultColWidth="9" defaultRowHeight="15.6" outlineLevelCol="2"/>
  <cols>
    <col min="1" max="1" width="15.125" style="89" customWidth="1"/>
    <col min="2" max="2" width="61.75" style="89" customWidth="1"/>
    <col min="3" max="3" width="12.875" style="89" customWidth="1"/>
    <col min="4" max="4" width="11.625" style="89" customWidth="1"/>
    <col min="5" max="16384" width="9" style="89"/>
  </cols>
  <sheetData>
    <row r="1" spans="1:2">
      <c r="A1" s="101" t="s">
        <v>15</v>
      </c>
      <c r="B1" s="101"/>
    </row>
    <row r="2" ht="25" customHeight="1" spans="1:3">
      <c r="A2" s="91" t="s">
        <v>539</v>
      </c>
      <c r="B2" s="91"/>
      <c r="C2" s="91"/>
    </row>
    <row r="3" ht="18" customHeight="1" spans="3:3">
      <c r="C3" s="92" t="s">
        <v>34</v>
      </c>
    </row>
    <row r="4" ht="18" customHeight="1" spans="1:3">
      <c r="A4" s="102" t="s">
        <v>540</v>
      </c>
      <c r="B4" s="102"/>
      <c r="C4" s="103"/>
    </row>
    <row r="5" ht="18" customHeight="1" spans="1:3">
      <c r="A5" s="104" t="s">
        <v>541</v>
      </c>
      <c r="B5" s="104" t="s">
        <v>502</v>
      </c>
      <c r="C5" s="104" t="s">
        <v>36</v>
      </c>
    </row>
    <row r="6" customFormat="1" ht="18" customHeight="1" spans="1:3">
      <c r="A6" s="105" t="s">
        <v>542</v>
      </c>
      <c r="B6" s="106"/>
      <c r="C6" s="107">
        <f>C7+C10+C13+C22+C25+C28+C31</f>
        <v>548199</v>
      </c>
    </row>
    <row r="7" customFormat="1" ht="18" customHeight="1" spans="1:3">
      <c r="A7" s="108">
        <v>207</v>
      </c>
      <c r="B7" s="108" t="s">
        <v>194</v>
      </c>
      <c r="C7" s="109">
        <v>37</v>
      </c>
    </row>
    <row r="8" customFormat="1" ht="18" customHeight="1" spans="1:3">
      <c r="A8" s="110">
        <v>20707</v>
      </c>
      <c r="B8" s="110" t="s">
        <v>543</v>
      </c>
      <c r="C8" s="111">
        <v>37</v>
      </c>
    </row>
    <row r="9" customFormat="1" ht="18" customHeight="1" spans="1:3">
      <c r="A9" s="110">
        <v>2070799</v>
      </c>
      <c r="B9" s="110" t="s">
        <v>544</v>
      </c>
      <c r="C9" s="111">
        <v>37</v>
      </c>
    </row>
    <row r="10" s="101" customFormat="1" ht="18" customHeight="1" spans="1:3">
      <c r="A10" s="108">
        <v>211</v>
      </c>
      <c r="B10" s="108" t="s">
        <v>262</v>
      </c>
      <c r="C10" s="109">
        <v>1029</v>
      </c>
    </row>
    <row r="11" ht="18" customHeight="1" spans="1:3">
      <c r="A11" s="110">
        <v>21198</v>
      </c>
      <c r="B11" s="110" t="s">
        <v>545</v>
      </c>
      <c r="C11" s="111">
        <v>1029</v>
      </c>
    </row>
    <row r="12" customFormat="1" ht="18" customHeight="1" spans="1:3">
      <c r="A12" s="110">
        <v>2119802</v>
      </c>
      <c r="B12" s="110" t="s">
        <v>546</v>
      </c>
      <c r="C12" s="111">
        <v>1029</v>
      </c>
    </row>
    <row r="13" s="101" customFormat="1" ht="18" customHeight="1" spans="1:3">
      <c r="A13" s="108">
        <v>212</v>
      </c>
      <c r="B13" s="108" t="s">
        <v>276</v>
      </c>
      <c r="C13" s="109">
        <v>449812</v>
      </c>
    </row>
    <row r="14" ht="18" customHeight="1" spans="1:3">
      <c r="A14" s="110">
        <v>21208</v>
      </c>
      <c r="B14" s="110" t="s">
        <v>547</v>
      </c>
      <c r="C14" s="111">
        <v>446812</v>
      </c>
    </row>
    <row r="15" customFormat="1" ht="18" customHeight="1" spans="1:3">
      <c r="A15" s="110">
        <v>2120801</v>
      </c>
      <c r="B15" s="110" t="s">
        <v>548</v>
      </c>
      <c r="C15" s="111">
        <v>167759</v>
      </c>
    </row>
    <row r="16" s="101" customFormat="1" ht="18" customHeight="1" spans="1:3">
      <c r="A16" s="110">
        <v>2120802</v>
      </c>
      <c r="B16" s="110" t="s">
        <v>549</v>
      </c>
      <c r="C16" s="111">
        <v>186811</v>
      </c>
    </row>
    <row r="17" ht="18" customHeight="1" spans="1:3">
      <c r="A17" s="110">
        <v>2120803</v>
      </c>
      <c r="B17" s="110" t="s">
        <v>550</v>
      </c>
      <c r="C17" s="111">
        <v>4520</v>
      </c>
    </row>
    <row r="18" ht="18" customHeight="1" spans="1:3">
      <c r="A18" s="110">
        <v>2120804</v>
      </c>
      <c r="B18" s="110" t="s">
        <v>551</v>
      </c>
      <c r="C18" s="111">
        <v>84530</v>
      </c>
    </row>
    <row r="19" ht="18" customHeight="1" spans="1:3">
      <c r="A19" s="110">
        <v>2120804</v>
      </c>
      <c r="B19" s="110" t="s">
        <v>551</v>
      </c>
      <c r="C19" s="111">
        <v>3192</v>
      </c>
    </row>
    <row r="20" ht="18" customHeight="1" spans="1:3">
      <c r="A20" s="110">
        <v>21214</v>
      </c>
      <c r="B20" s="110" t="s">
        <v>552</v>
      </c>
      <c r="C20" s="111">
        <v>3000</v>
      </c>
    </row>
    <row r="21" ht="18" customHeight="1" spans="1:3">
      <c r="A21" s="110">
        <v>2121401</v>
      </c>
      <c r="B21" s="110" t="s">
        <v>553</v>
      </c>
      <c r="C21" s="111">
        <v>3000</v>
      </c>
    </row>
    <row r="22" ht="18" customHeight="1" spans="1:3">
      <c r="A22" s="108">
        <v>213</v>
      </c>
      <c r="B22" s="108" t="s">
        <v>286</v>
      </c>
      <c r="C22" s="109">
        <v>17358</v>
      </c>
    </row>
    <row r="23" ht="18" customHeight="1" spans="1:3">
      <c r="A23" s="110">
        <v>21372</v>
      </c>
      <c r="B23" s="110" t="s">
        <v>554</v>
      </c>
      <c r="C23" s="111">
        <v>17358</v>
      </c>
    </row>
    <row r="24" ht="18" customHeight="1" spans="1:3">
      <c r="A24" s="110">
        <v>2137202</v>
      </c>
      <c r="B24" s="110" t="s">
        <v>555</v>
      </c>
      <c r="C24" s="111">
        <v>17358</v>
      </c>
    </row>
    <row r="25" customFormat="1" ht="18" customHeight="1" spans="1:3">
      <c r="A25" s="108">
        <v>215</v>
      </c>
      <c r="B25" s="108" t="s">
        <v>304</v>
      </c>
      <c r="C25" s="109">
        <v>4618</v>
      </c>
    </row>
    <row r="26" ht="20.1" customHeight="1" spans="1:3">
      <c r="A26" s="110">
        <v>21598</v>
      </c>
      <c r="B26" s="110" t="s">
        <v>545</v>
      </c>
      <c r="C26" s="111">
        <v>4618</v>
      </c>
    </row>
    <row r="27" spans="1:3">
      <c r="A27" s="110">
        <v>2159802</v>
      </c>
      <c r="B27" s="110" t="s">
        <v>306</v>
      </c>
      <c r="C27" s="111">
        <v>4618</v>
      </c>
    </row>
    <row r="28" spans="1:3">
      <c r="A28" s="108">
        <v>229</v>
      </c>
      <c r="B28" s="108" t="s">
        <v>352</v>
      </c>
      <c r="C28" s="109">
        <v>7024</v>
      </c>
    </row>
    <row r="29" spans="1:3">
      <c r="A29" s="110">
        <v>22904</v>
      </c>
      <c r="B29" s="110" t="s">
        <v>556</v>
      </c>
      <c r="C29" s="111">
        <v>7024</v>
      </c>
    </row>
    <row r="30" spans="1:3">
      <c r="A30" s="110">
        <v>2290401</v>
      </c>
      <c r="B30" s="110" t="s">
        <v>557</v>
      </c>
      <c r="C30" s="111">
        <v>7024</v>
      </c>
    </row>
    <row r="31" spans="1:3">
      <c r="A31" s="108">
        <v>232</v>
      </c>
      <c r="B31" s="108" t="s">
        <v>355</v>
      </c>
      <c r="C31" s="109">
        <v>68321</v>
      </c>
    </row>
    <row r="32" spans="1:3">
      <c r="A32" s="110">
        <v>23204</v>
      </c>
      <c r="B32" s="110" t="s">
        <v>558</v>
      </c>
      <c r="C32" s="111">
        <v>68321</v>
      </c>
    </row>
    <row r="33" spans="1:3">
      <c r="A33" s="110">
        <v>2320498</v>
      </c>
      <c r="B33" s="110" t="s">
        <v>559</v>
      </c>
      <c r="C33" s="111">
        <v>68321</v>
      </c>
    </row>
    <row r="34" spans="1:3">
      <c r="A34" s="112"/>
      <c r="B34" s="112"/>
      <c r="C34" s="112"/>
    </row>
  </sheetData>
  <mergeCells count="3">
    <mergeCell ref="A2:C2"/>
    <mergeCell ref="A4:C4"/>
    <mergeCell ref="A6:B6"/>
  </mergeCells>
  <dataValidations count="1">
    <dataValidation type="list" allowBlank="1" showErrorMessage="1" sqref="A12 B12 A16 B16 A20 B20 A21 B21 A24 B24 A33 B33 A7:A9 A10:A11 A13:A15 A17:A19 A22:A23 A25:A27 A28:A30 A31:A32 B7:B9 B10:B11 B13:B15 B17:B19 B22:B23 B25:B27 B28:B30 B31:B32">
      <formula1>[2]要素或下拉框值集!#REF!</formula1>
    </dataValidation>
  </dataValidations>
  <printOptions horizontalCentered="1"/>
  <pageMargins left="0.748031496062992" right="0.748031496062992" top="0.708333333333333" bottom="0" header="0.747916666666667" footer="0.511811023622047"/>
  <pageSetup paperSize="9" scale="90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G19" sqref="G19"/>
    </sheetView>
  </sheetViews>
  <sheetFormatPr defaultColWidth="9" defaultRowHeight="15.6" outlineLevelCol="4"/>
  <cols>
    <col min="1" max="1" width="40.75" style="89" customWidth="1"/>
    <col min="2" max="2" width="12.5" style="89" customWidth="1"/>
    <col min="3" max="3" width="61.75" style="89" customWidth="1"/>
    <col min="4" max="4" width="12.875" style="89" customWidth="1"/>
    <col min="5" max="5" width="11.625" style="89" customWidth="1"/>
    <col min="6" max="16384" width="9" style="89"/>
  </cols>
  <sheetData>
    <row r="1" spans="1:1">
      <c r="A1" s="90" t="s">
        <v>17</v>
      </c>
    </row>
    <row r="2" ht="18" customHeight="1" spans="1:4">
      <c r="A2" s="91" t="s">
        <v>560</v>
      </c>
      <c r="B2" s="91"/>
      <c r="C2" s="91"/>
      <c r="D2" s="91"/>
    </row>
    <row r="3" ht="18" customHeight="1" spans="1:4">
      <c r="A3" s="90"/>
      <c r="D3" s="92" t="s">
        <v>34</v>
      </c>
    </row>
    <row r="4" ht="20.1" customHeight="1" spans="1:4">
      <c r="A4" s="93" t="s">
        <v>561</v>
      </c>
      <c r="B4" s="94" t="s">
        <v>36</v>
      </c>
      <c r="C4" s="93" t="s">
        <v>91</v>
      </c>
      <c r="D4" s="94" t="s">
        <v>36</v>
      </c>
    </row>
    <row r="5" ht="20.1" customHeight="1" spans="1:4">
      <c r="A5" s="95" t="s">
        <v>562</v>
      </c>
      <c r="B5" s="96">
        <f>SUM(B6:B7)</f>
        <v>33258</v>
      </c>
      <c r="C5" s="95" t="s">
        <v>563</v>
      </c>
      <c r="D5" s="96"/>
    </row>
    <row r="6" ht="20.1" customHeight="1" spans="1:4">
      <c r="A6" s="95" t="s">
        <v>564</v>
      </c>
      <c r="B6" s="96">
        <v>33258</v>
      </c>
      <c r="C6" s="95" t="s">
        <v>565</v>
      </c>
      <c r="D6" s="96"/>
    </row>
    <row r="7" ht="20.1" customHeight="1" spans="1:4">
      <c r="A7" s="95" t="s">
        <v>566</v>
      </c>
      <c r="B7" s="96"/>
      <c r="C7" s="95" t="s">
        <v>567</v>
      </c>
      <c r="D7" s="96"/>
    </row>
    <row r="8" ht="20.1" customHeight="1" spans="1:4">
      <c r="A8" s="95" t="s">
        <v>568</v>
      </c>
      <c r="B8" s="96"/>
      <c r="C8" s="95" t="s">
        <v>569</v>
      </c>
      <c r="D8" s="96">
        <v>154000</v>
      </c>
    </row>
    <row r="9" ht="20.1" customHeight="1" spans="1:4">
      <c r="A9" s="95" t="s">
        <v>570</v>
      </c>
      <c r="B9" s="96">
        <v>14003</v>
      </c>
      <c r="C9" s="95" t="s">
        <v>571</v>
      </c>
      <c r="D9" s="96"/>
    </row>
    <row r="10" ht="20.1" customHeight="1" spans="1:4">
      <c r="A10" s="95" t="s">
        <v>572</v>
      </c>
      <c r="B10" s="96"/>
      <c r="C10" s="97" t="s">
        <v>573</v>
      </c>
      <c r="D10" s="96"/>
    </row>
    <row r="11" ht="20.1" customHeight="1" spans="1:4">
      <c r="A11" s="97" t="s">
        <v>574</v>
      </c>
      <c r="B11" s="96"/>
      <c r="C11" s="97" t="s">
        <v>575</v>
      </c>
      <c r="D11" s="96"/>
    </row>
    <row r="12" ht="20.1" customHeight="1" spans="1:4">
      <c r="A12" s="97" t="s">
        <v>576</v>
      </c>
      <c r="B12" s="96">
        <v>196350</v>
      </c>
      <c r="C12" s="97"/>
      <c r="D12" s="96"/>
    </row>
    <row r="13" ht="20.1" customHeight="1" spans="1:4">
      <c r="A13" s="97"/>
      <c r="B13" s="98"/>
      <c r="C13" s="97"/>
      <c r="D13" s="96"/>
    </row>
    <row r="14" ht="20.1" customHeight="1" spans="1:4">
      <c r="A14" s="97"/>
      <c r="B14" s="98"/>
      <c r="C14" s="97"/>
      <c r="D14" s="96"/>
    </row>
    <row r="15" ht="20.1" customHeight="1" spans="1:4">
      <c r="A15" s="97"/>
      <c r="B15" s="98"/>
      <c r="C15" s="97"/>
      <c r="D15" s="98"/>
    </row>
    <row r="16" ht="20.1" customHeight="1" spans="1:5">
      <c r="A16" s="99" t="s">
        <v>577</v>
      </c>
      <c r="B16" s="96">
        <f>SUM(B5,B8:B15)</f>
        <v>243611</v>
      </c>
      <c r="C16" s="99" t="s">
        <v>102</v>
      </c>
      <c r="D16" s="96">
        <f>SUM(D5:D15)</f>
        <v>154000</v>
      </c>
      <c r="E16" s="100"/>
    </row>
    <row r="17" ht="20.1" customHeight="1"/>
    <row r="18" ht="20.1" customHeight="1"/>
  </sheetData>
  <mergeCells count="1">
    <mergeCell ref="A2:D2"/>
  </mergeCells>
  <printOptions horizontalCentered="1"/>
  <pageMargins left="0" right="0" top="0.984251968503937" bottom="0.984251968503937" header="0.511811023622047" footer="0.511811023622047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5" sqref="C5"/>
    </sheetView>
  </sheetViews>
  <sheetFormatPr defaultColWidth="9" defaultRowHeight="13.8" outlineLevelRow="4" outlineLevelCol="2"/>
  <cols>
    <col min="1" max="1" width="18.375" style="84" customWidth="1"/>
    <col min="2" max="2" width="28.25" style="84" customWidth="1"/>
    <col min="3" max="3" width="26.875" style="84" customWidth="1"/>
    <col min="4" max="16384" width="9" style="84"/>
  </cols>
  <sheetData>
    <row r="1" customFormat="1" ht="25.5" customHeight="1" spans="1:1">
      <c r="A1" s="14" t="s">
        <v>19</v>
      </c>
    </row>
    <row r="2" ht="41.25" customHeight="1" spans="1:3">
      <c r="A2" s="85" t="s">
        <v>578</v>
      </c>
      <c r="B2" s="85"/>
      <c r="C2" s="85"/>
    </row>
    <row r="3" ht="24" customHeight="1" spans="3:3">
      <c r="C3" s="86" t="s">
        <v>501</v>
      </c>
    </row>
    <row r="4" ht="30" customHeight="1" spans="1:3">
      <c r="A4" s="87" t="s">
        <v>502</v>
      </c>
      <c r="B4" s="87" t="s">
        <v>503</v>
      </c>
      <c r="C4" s="87" t="s">
        <v>504</v>
      </c>
    </row>
    <row r="5" ht="35.25" customHeight="1" spans="1:3">
      <c r="A5" s="87" t="s">
        <v>579</v>
      </c>
      <c r="B5" s="88">
        <v>244.45</v>
      </c>
      <c r="C5" s="88">
        <v>240.95</v>
      </c>
    </row>
  </sheetData>
  <mergeCells count="1">
    <mergeCell ref="A2:C2"/>
  </mergeCells>
  <pageMargins left="0.75" right="0.75" top="1" bottom="1" header="0.5" footer="0.5"/>
  <pageSetup paperSize="9" orientation="portrait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6" sqref="B6"/>
    </sheetView>
  </sheetViews>
  <sheetFormatPr defaultColWidth="9" defaultRowHeight="15.6" outlineLevelCol="1"/>
  <cols>
    <col min="1" max="1" width="28.875" customWidth="1"/>
    <col min="2" max="2" width="23.25" customWidth="1"/>
  </cols>
  <sheetData>
    <row r="1" spans="1:1">
      <c r="A1" s="59" t="s">
        <v>21</v>
      </c>
    </row>
    <row r="2" s="10" customFormat="1" ht="31.5" customHeight="1" spans="1:2">
      <c r="A2" s="61" t="s">
        <v>580</v>
      </c>
      <c r="B2" s="61"/>
    </row>
    <row r="3" ht="27" customHeight="1" spans="1:2">
      <c r="A3" s="76"/>
      <c r="B3" s="77" t="s">
        <v>34</v>
      </c>
    </row>
    <row r="4" ht="27" customHeight="1" spans="1:2">
      <c r="A4" s="65" t="s">
        <v>581</v>
      </c>
      <c r="B4" s="65" t="s">
        <v>36</v>
      </c>
    </row>
    <row r="5" ht="27" customHeight="1" spans="1:2">
      <c r="A5" s="78" t="s">
        <v>582</v>
      </c>
      <c r="B5" s="79">
        <v>38114</v>
      </c>
    </row>
    <row r="6" ht="27" customHeight="1" spans="1:2">
      <c r="A6" s="78" t="s">
        <v>583</v>
      </c>
      <c r="B6" s="80">
        <v>1086</v>
      </c>
    </row>
    <row r="7" ht="27" customHeight="1" spans="1:2">
      <c r="A7" s="78" t="s">
        <v>584</v>
      </c>
      <c r="B7" s="80"/>
    </row>
    <row r="8" ht="27" customHeight="1" spans="1:2">
      <c r="A8" s="78" t="s">
        <v>585</v>
      </c>
      <c r="B8" s="80"/>
    </row>
    <row r="9" ht="27" customHeight="1" spans="1:2">
      <c r="A9" s="78" t="s">
        <v>586</v>
      </c>
      <c r="B9" s="80"/>
    </row>
    <row r="10" ht="25.5" customHeight="1" spans="1:2">
      <c r="A10" s="70"/>
      <c r="B10" s="80"/>
    </row>
    <row r="11" ht="27" customHeight="1" spans="1:2">
      <c r="A11" s="81" t="s">
        <v>587</v>
      </c>
      <c r="B11" s="80">
        <f>SUM(B5:B9)</f>
        <v>39200</v>
      </c>
    </row>
    <row r="12" ht="27" customHeight="1" spans="1:2">
      <c r="A12" s="82" t="s">
        <v>561</v>
      </c>
      <c r="B12" s="80"/>
    </row>
    <row r="13" ht="27" customHeight="1" spans="1:2">
      <c r="A13" s="82" t="s">
        <v>588</v>
      </c>
      <c r="B13" s="80"/>
    </row>
    <row r="14" ht="21.75" customHeight="1" spans="1:2">
      <c r="A14" s="83" t="s">
        <v>577</v>
      </c>
      <c r="B14" s="80">
        <f>SUM(B11:B13)</f>
        <v>39200</v>
      </c>
    </row>
  </sheetData>
  <mergeCells count="1">
    <mergeCell ref="A2:B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C11" sqref="C11"/>
    </sheetView>
  </sheetViews>
  <sheetFormatPr defaultColWidth="9" defaultRowHeight="15.6" outlineLevelCol="2"/>
  <cols>
    <col min="2" max="2" width="47.875" style="57" customWidth="1"/>
    <col min="3" max="3" width="17.5" style="58" customWidth="1"/>
  </cols>
  <sheetData>
    <row r="1" spans="1:2">
      <c r="A1" s="59" t="s">
        <v>23</v>
      </c>
      <c r="B1" s="60"/>
    </row>
    <row r="2" s="10" customFormat="1" ht="31.5" customHeight="1" spans="2:3">
      <c r="B2" s="61" t="s">
        <v>589</v>
      </c>
      <c r="C2" s="62"/>
    </row>
    <row r="3" ht="27" customHeight="1" spans="2:3">
      <c r="B3" s="63"/>
      <c r="C3" s="64" t="s">
        <v>34</v>
      </c>
    </row>
    <row r="4" ht="27" customHeight="1" spans="1:3">
      <c r="A4" s="65" t="s">
        <v>541</v>
      </c>
      <c r="B4" s="65" t="s">
        <v>590</v>
      </c>
      <c r="C4" s="66" t="s">
        <v>36</v>
      </c>
    </row>
    <row r="5" ht="27" customHeight="1" spans="1:3">
      <c r="A5" s="67">
        <v>223</v>
      </c>
      <c r="B5" s="67" t="s">
        <v>591</v>
      </c>
      <c r="C5" s="68">
        <v>9700</v>
      </c>
    </row>
    <row r="6" ht="27" customHeight="1" spans="1:3">
      <c r="A6" s="69">
        <v>22399</v>
      </c>
      <c r="B6" s="70" t="s">
        <v>592</v>
      </c>
      <c r="C6" s="71">
        <v>9700</v>
      </c>
    </row>
    <row r="7" ht="27" customHeight="1" spans="1:3">
      <c r="A7" s="69">
        <v>2239999</v>
      </c>
      <c r="B7" s="70" t="s">
        <v>593</v>
      </c>
      <c r="C7" s="71">
        <v>9700</v>
      </c>
    </row>
    <row r="8" ht="27" customHeight="1" spans="1:3">
      <c r="A8" s="72">
        <v>230</v>
      </c>
      <c r="B8" s="73" t="s">
        <v>91</v>
      </c>
      <c r="C8" s="74">
        <v>29500</v>
      </c>
    </row>
    <row r="9" ht="25.5" customHeight="1" spans="1:3">
      <c r="A9" s="69">
        <v>23008</v>
      </c>
      <c r="B9" s="70" t="s">
        <v>594</v>
      </c>
      <c r="C9" s="71">
        <v>29500</v>
      </c>
    </row>
    <row r="10" ht="25.5" customHeight="1" spans="1:3">
      <c r="A10" s="69">
        <v>2300803</v>
      </c>
      <c r="B10" s="70" t="s">
        <v>595</v>
      </c>
      <c r="C10" s="71">
        <v>29500</v>
      </c>
    </row>
    <row r="11" ht="27" customHeight="1" spans="1:3">
      <c r="A11" s="69"/>
      <c r="B11" s="75" t="s">
        <v>102</v>
      </c>
      <c r="C11" s="74">
        <f>C5+C8</f>
        <v>39200</v>
      </c>
    </row>
  </sheetData>
  <mergeCells count="1">
    <mergeCell ref="B2:C2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A17" sqref="A17"/>
    </sheetView>
  </sheetViews>
  <sheetFormatPr defaultColWidth="9" defaultRowHeight="15.6"/>
  <cols>
    <col min="1" max="1" width="24.5" style="30" customWidth="1"/>
    <col min="2" max="2" width="15.25" customWidth="1"/>
    <col min="3" max="3" width="15.625" customWidth="1"/>
    <col min="4" max="4" width="14.5" customWidth="1"/>
    <col min="5" max="5" width="14.625" customWidth="1"/>
    <col min="6" max="6" width="17.125" customWidth="1"/>
    <col min="7" max="7" width="12" customWidth="1"/>
    <col min="8" max="8" width="13.375" customWidth="1"/>
    <col min="10" max="12" width="12.625"/>
  </cols>
  <sheetData>
    <row r="1" spans="1:1">
      <c r="A1" s="31" t="s">
        <v>25</v>
      </c>
    </row>
    <row r="2" ht="37.2" spans="1:8">
      <c r="A2" s="32" t="s">
        <v>596</v>
      </c>
      <c r="B2" s="32"/>
      <c r="C2" s="33"/>
      <c r="D2" s="32"/>
      <c r="E2" s="32"/>
      <c r="F2" s="32"/>
      <c r="G2" s="32"/>
      <c r="H2" s="32"/>
    </row>
    <row r="3" spans="1:8">
      <c r="A3" s="34"/>
      <c r="B3" s="35"/>
      <c r="C3" s="36"/>
      <c r="D3" s="35"/>
      <c r="E3" s="35"/>
      <c r="F3" s="35"/>
      <c r="G3" s="35"/>
      <c r="H3" s="37" t="s">
        <v>34</v>
      </c>
    </row>
    <row r="4" s="47" customFormat="1" ht="43.2" spans="1:12">
      <c r="A4" s="48" t="s">
        <v>597</v>
      </c>
      <c r="B4" s="49" t="s">
        <v>362</v>
      </c>
      <c r="C4" s="50" t="s">
        <v>598</v>
      </c>
      <c r="D4" s="51" t="s">
        <v>599</v>
      </c>
      <c r="E4" s="48" t="s">
        <v>600</v>
      </c>
      <c r="F4" s="48" t="s">
        <v>601</v>
      </c>
      <c r="G4" s="48" t="s">
        <v>602</v>
      </c>
      <c r="H4" s="49" t="s">
        <v>603</v>
      </c>
      <c r="J4" s="56"/>
      <c r="K4" s="56"/>
      <c r="L4" s="56"/>
    </row>
    <row r="5" s="47" customFormat="1" ht="18" customHeight="1" spans="1:12">
      <c r="A5" s="52" t="s">
        <v>604</v>
      </c>
      <c r="B5" s="43">
        <f>SUM(B6:B11)</f>
        <v>282596.25434</v>
      </c>
      <c r="C5" s="43">
        <f>SUM(C6:C11)</f>
        <v>178045.7517</v>
      </c>
      <c r="D5" s="43">
        <f>SUM(D6:D11)</f>
        <v>104550.50264</v>
      </c>
      <c r="E5" s="44"/>
      <c r="F5" s="45">
        <v>0</v>
      </c>
      <c r="G5" s="45">
        <v>0</v>
      </c>
      <c r="H5" s="44"/>
      <c r="J5" s="56"/>
      <c r="K5" s="56"/>
      <c r="L5" s="56"/>
    </row>
    <row r="6" s="47" customFormat="1" ht="18" customHeight="1" spans="1:12">
      <c r="A6" s="53" t="s">
        <v>605</v>
      </c>
      <c r="B6" s="43">
        <f t="shared" ref="B6:B11" si="0">C6+D6+E6+F6+G6+H6</f>
        <v>118459.774417</v>
      </c>
      <c r="C6" s="43">
        <v>54700.73</v>
      </c>
      <c r="D6" s="43">
        <v>63759.044417</v>
      </c>
      <c r="E6" s="44"/>
      <c r="F6" s="54"/>
      <c r="G6" s="54"/>
      <c r="H6" s="45"/>
      <c r="J6" s="56"/>
      <c r="K6" s="56"/>
      <c r="L6" s="56"/>
    </row>
    <row r="7" s="47" customFormat="1" ht="18" customHeight="1" spans="1:12">
      <c r="A7" s="53" t="s">
        <v>606</v>
      </c>
      <c r="B7" s="43">
        <f t="shared" si="0"/>
        <v>163296.0217</v>
      </c>
      <c r="C7" s="43">
        <v>123296.0217</v>
      </c>
      <c r="D7" s="43">
        <v>40000</v>
      </c>
      <c r="E7" s="44"/>
      <c r="F7" s="54"/>
      <c r="G7" s="54"/>
      <c r="H7" s="45"/>
      <c r="J7" s="56"/>
      <c r="K7" s="56"/>
      <c r="L7" s="56"/>
    </row>
    <row r="8" s="47" customFormat="1" ht="18" customHeight="1" spans="1:12">
      <c r="A8" s="55" t="s">
        <v>607</v>
      </c>
      <c r="B8" s="43">
        <f t="shared" si="0"/>
        <v>47.330234</v>
      </c>
      <c r="C8" s="43">
        <v>25</v>
      </c>
      <c r="D8" s="43">
        <v>22.330234</v>
      </c>
      <c r="E8" s="44"/>
      <c r="F8" s="54"/>
      <c r="G8" s="54"/>
      <c r="H8" s="45"/>
      <c r="J8" s="56"/>
      <c r="K8" s="56"/>
      <c r="L8" s="56"/>
    </row>
    <row r="9" s="47" customFormat="1" ht="18" customHeight="1" spans="1:12">
      <c r="A9" s="55" t="s">
        <v>608</v>
      </c>
      <c r="B9" s="43">
        <f t="shared" si="0"/>
        <v>0</v>
      </c>
      <c r="C9" s="43">
        <v>0</v>
      </c>
      <c r="D9" s="43">
        <v>0</v>
      </c>
      <c r="E9" s="44"/>
      <c r="F9" s="54"/>
      <c r="G9" s="54"/>
      <c r="H9" s="45"/>
      <c r="J9" s="56"/>
      <c r="K9" s="56"/>
      <c r="L9" s="56"/>
    </row>
    <row r="10" s="47" customFormat="1" ht="18" customHeight="1" spans="1:12">
      <c r="A10" s="55" t="s">
        <v>609</v>
      </c>
      <c r="B10" s="43">
        <f t="shared" si="0"/>
        <v>766</v>
      </c>
      <c r="C10" s="43">
        <v>16</v>
      </c>
      <c r="D10" s="43">
        <v>750</v>
      </c>
      <c r="E10" s="44"/>
      <c r="F10" s="54"/>
      <c r="G10" s="54"/>
      <c r="H10" s="45"/>
      <c r="J10" s="56"/>
      <c r="K10" s="56"/>
      <c r="L10" s="56"/>
    </row>
    <row r="11" s="47" customFormat="1" ht="18" customHeight="1" spans="1:12">
      <c r="A11" s="55" t="s">
        <v>610</v>
      </c>
      <c r="B11" s="43">
        <f t="shared" si="0"/>
        <v>27.127989</v>
      </c>
      <c r="C11" s="43">
        <v>8</v>
      </c>
      <c r="D11" s="43">
        <v>19.127989</v>
      </c>
      <c r="E11" s="44"/>
      <c r="F11" s="54"/>
      <c r="G11" s="54"/>
      <c r="H11" s="45"/>
      <c r="J11" s="56"/>
      <c r="K11" s="56"/>
      <c r="L11" s="56"/>
    </row>
    <row r="12" s="47" customFormat="1" ht="28" customHeight="1" spans="1:12">
      <c r="A12" s="55" t="s">
        <v>611</v>
      </c>
      <c r="B12" s="43"/>
      <c r="C12" s="43"/>
      <c r="D12" s="43"/>
      <c r="E12" s="44"/>
      <c r="F12" s="45">
        <v>0</v>
      </c>
      <c r="G12" s="45"/>
      <c r="H12" s="45"/>
      <c r="J12" s="56"/>
      <c r="K12" s="56"/>
      <c r="L12" s="56"/>
    </row>
    <row r="13" s="47" customFormat="1" ht="28" customHeight="1" spans="1:12">
      <c r="A13" s="55" t="s">
        <v>612</v>
      </c>
      <c r="B13" s="43"/>
      <c r="C13" s="43"/>
      <c r="D13" s="43"/>
      <c r="E13" s="44"/>
      <c r="F13" s="45">
        <v>0</v>
      </c>
      <c r="G13" s="45">
        <v>0</v>
      </c>
      <c r="H13" s="45"/>
      <c r="J13" s="56"/>
      <c r="K13" s="56"/>
      <c r="L13" s="56"/>
    </row>
  </sheetData>
  <mergeCells count="1">
    <mergeCell ref="A2:H2"/>
  </mergeCells>
  <printOptions horizontalCentered="1"/>
  <pageMargins left="0" right="0" top="0.984251968503937" bottom="0.984251968503937" header="0.511811023622047" footer="0.511811023622047"/>
  <pageSetup paperSize="9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9" sqref="A9"/>
    </sheetView>
  </sheetViews>
  <sheetFormatPr defaultColWidth="9" defaultRowHeight="15.6" outlineLevelCol="7"/>
  <cols>
    <col min="1" max="1" width="27.625" style="30" customWidth="1"/>
    <col min="2" max="2" width="15.625" customWidth="1"/>
    <col min="3" max="3" width="14" customWidth="1"/>
    <col min="4" max="4" width="14.5" customWidth="1"/>
    <col min="5" max="5" width="14.625" customWidth="1"/>
    <col min="6" max="6" width="14.125" customWidth="1"/>
    <col min="7" max="7" width="11.25" customWidth="1"/>
    <col min="8" max="8" width="12.25" customWidth="1"/>
  </cols>
  <sheetData>
    <row r="1" spans="1:1">
      <c r="A1" s="31" t="s">
        <v>27</v>
      </c>
    </row>
    <row r="2" ht="37.2" spans="1:8">
      <c r="A2" s="32" t="s">
        <v>613</v>
      </c>
      <c r="B2" s="32"/>
      <c r="C2" s="33"/>
      <c r="D2" s="32"/>
      <c r="E2" s="32"/>
      <c r="F2" s="32"/>
      <c r="G2" s="32"/>
      <c r="H2" s="32"/>
    </row>
    <row r="3" spans="1:8">
      <c r="A3" s="34"/>
      <c r="B3" s="35"/>
      <c r="C3" s="36"/>
      <c r="D3" s="35"/>
      <c r="E3" s="35"/>
      <c r="F3" s="35"/>
      <c r="G3" s="35"/>
      <c r="H3" s="37" t="s">
        <v>34</v>
      </c>
    </row>
    <row r="4" ht="29.25" customHeight="1" spans="1:8">
      <c r="A4" s="38" t="s">
        <v>597</v>
      </c>
      <c r="B4" s="39" t="s">
        <v>362</v>
      </c>
      <c r="C4" s="40" t="s">
        <v>598</v>
      </c>
      <c r="D4" s="41" t="s">
        <v>599</v>
      </c>
      <c r="E4" s="38" t="s">
        <v>600</v>
      </c>
      <c r="F4" s="38" t="s">
        <v>601</v>
      </c>
      <c r="G4" s="38" t="s">
        <v>602</v>
      </c>
      <c r="H4" s="39" t="s">
        <v>603</v>
      </c>
    </row>
    <row r="5" ht="33" customHeight="1" spans="1:8">
      <c r="A5" s="42" t="s">
        <v>614</v>
      </c>
      <c r="B5" s="43">
        <f>SUM(B6:B8)</f>
        <v>237191.341881</v>
      </c>
      <c r="C5" s="43">
        <f>SUM(C6:C8)</f>
        <v>133603.291822</v>
      </c>
      <c r="D5" s="43">
        <f>SUM(D6:D8)</f>
        <v>103588.050059</v>
      </c>
      <c r="E5" s="44"/>
      <c r="F5" s="45">
        <v>0</v>
      </c>
      <c r="G5" s="45">
        <v>0</v>
      </c>
      <c r="H5" s="45"/>
    </row>
    <row r="6" ht="33" customHeight="1" spans="1:8">
      <c r="A6" s="42" t="s">
        <v>615</v>
      </c>
      <c r="B6" s="43">
        <f>SUM(C6:D6)</f>
        <v>236751.995814</v>
      </c>
      <c r="C6" s="43">
        <v>133364.50545</v>
      </c>
      <c r="D6" s="43">
        <v>103387.490364</v>
      </c>
      <c r="E6" s="44"/>
      <c r="F6" s="45"/>
      <c r="G6" s="45"/>
      <c r="H6" s="45"/>
    </row>
    <row r="7" ht="33" customHeight="1" spans="1:8">
      <c r="A7" s="42" t="s">
        <v>616</v>
      </c>
      <c r="B7" s="43">
        <f>SUM(C7:D7)</f>
        <v>107.648856</v>
      </c>
      <c r="C7" s="43">
        <v>46.878215</v>
      </c>
      <c r="D7" s="43">
        <v>60.770641</v>
      </c>
      <c r="E7" s="44"/>
      <c r="F7" s="45"/>
      <c r="G7" s="45"/>
      <c r="H7" s="45"/>
    </row>
    <row r="8" ht="33" customHeight="1" spans="1:8">
      <c r="A8" s="46" t="s">
        <v>617</v>
      </c>
      <c r="B8" s="43">
        <f>SUM(C8:D8)</f>
        <v>331.697211</v>
      </c>
      <c r="C8" s="43">
        <v>191.908157</v>
      </c>
      <c r="D8" s="43">
        <v>139.789054</v>
      </c>
      <c r="E8" s="44"/>
      <c r="F8" s="45"/>
      <c r="G8" s="45"/>
      <c r="H8" s="45"/>
    </row>
    <row r="9" ht="33" customHeight="1" spans="1:8">
      <c r="A9" s="46" t="s">
        <v>618</v>
      </c>
      <c r="B9" s="43"/>
      <c r="C9" s="43"/>
      <c r="D9" s="43"/>
      <c r="E9" s="44"/>
      <c r="F9" s="45">
        <v>0</v>
      </c>
      <c r="G9" s="45">
        <v>0</v>
      </c>
      <c r="H9" s="45"/>
    </row>
    <row r="10" ht="33" customHeight="1" spans="1:8">
      <c r="A10" s="46" t="s">
        <v>619</v>
      </c>
      <c r="B10" s="43"/>
      <c r="C10" s="43"/>
      <c r="D10" s="43"/>
      <c r="E10" s="44"/>
      <c r="F10" s="45">
        <v>0</v>
      </c>
      <c r="G10" s="45">
        <v>0</v>
      </c>
      <c r="H10" s="45"/>
    </row>
  </sheetData>
  <mergeCells count="1">
    <mergeCell ref="A2:H2"/>
  </mergeCells>
  <printOptions horizontalCentered="1"/>
  <pageMargins left="0.550694444444444" right="0.748031496062992" top="0.984251968503937" bottom="0.984251968503937" header="0.511811023622047" footer="0.511811023622047"/>
  <pageSetup paperSize="9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C7" sqref="C7"/>
    </sheetView>
  </sheetViews>
  <sheetFormatPr defaultColWidth="9" defaultRowHeight="15.6" outlineLevelCol="6"/>
  <cols>
    <col min="1" max="1" width="29.625" customWidth="1"/>
    <col min="2" max="2" width="13.875" customWidth="1"/>
    <col min="3" max="3" width="12.5" customWidth="1"/>
    <col min="4" max="4" width="11.875" customWidth="1"/>
    <col min="5" max="5" width="22.125" customWidth="1"/>
    <col min="6" max="6" width="33.25" customWidth="1"/>
    <col min="7" max="7" width="15.375" style="13"/>
  </cols>
  <sheetData>
    <row r="1" ht="25.5" customHeight="1" spans="1:1">
      <c r="A1" s="14" t="s">
        <v>29</v>
      </c>
    </row>
    <row r="2" s="10" customFormat="1" ht="45" customHeight="1" spans="1:7">
      <c r="A2" s="15" t="s">
        <v>620</v>
      </c>
      <c r="B2" s="15"/>
      <c r="C2" s="15"/>
      <c r="D2" s="15"/>
      <c r="E2" s="15"/>
      <c r="F2" s="15"/>
      <c r="G2" s="16"/>
    </row>
    <row r="3" ht="36" customHeight="1" spans="1:6">
      <c r="A3" s="17" t="s">
        <v>34</v>
      </c>
      <c r="B3" s="17"/>
      <c r="C3" s="17"/>
      <c r="D3" s="17"/>
      <c r="E3" s="17"/>
      <c r="F3" s="17"/>
    </row>
    <row r="4" s="11" customFormat="1" ht="38.1" customHeight="1" spans="1:7">
      <c r="A4" s="18" t="s">
        <v>621</v>
      </c>
      <c r="B4" s="19" t="s">
        <v>622</v>
      </c>
      <c r="C4" s="19" t="s">
        <v>623</v>
      </c>
      <c r="D4" s="19" t="s">
        <v>624</v>
      </c>
      <c r="E4" s="19" t="s">
        <v>625</v>
      </c>
      <c r="F4" s="19" t="s">
        <v>626</v>
      </c>
      <c r="G4" s="20"/>
    </row>
    <row r="5" s="11" customFormat="1" ht="40" customHeight="1" spans="1:7">
      <c r="A5" s="21" t="s">
        <v>627</v>
      </c>
      <c r="B5" s="22">
        <v>1</v>
      </c>
      <c r="C5" s="23">
        <f>C6+C7+C8</f>
        <v>1794</v>
      </c>
      <c r="D5" s="23">
        <f>D6+D7+D8</f>
        <v>1990.3</v>
      </c>
      <c r="E5" s="24" t="s">
        <v>628</v>
      </c>
      <c r="F5" s="25"/>
      <c r="G5" s="20"/>
    </row>
    <row r="6" s="12" customFormat="1" ht="40" customHeight="1" spans="1:7">
      <c r="A6" s="26" t="s">
        <v>629</v>
      </c>
      <c r="B6" s="22">
        <v>2</v>
      </c>
      <c r="C6" s="23">
        <v>18</v>
      </c>
      <c r="D6" s="23">
        <v>14.5</v>
      </c>
      <c r="E6" s="24" t="s">
        <v>630</v>
      </c>
      <c r="F6" s="25" t="s">
        <v>631</v>
      </c>
      <c r="G6" s="20"/>
    </row>
    <row r="7" ht="40" customHeight="1" spans="1:7">
      <c r="A7" s="26" t="s">
        <v>632</v>
      </c>
      <c r="B7" s="22">
        <v>3</v>
      </c>
      <c r="C7" s="23">
        <v>45</v>
      </c>
      <c r="D7" s="23">
        <v>198.8</v>
      </c>
      <c r="E7" s="24" t="s">
        <v>633</v>
      </c>
      <c r="F7" s="25"/>
      <c r="G7" s="20"/>
    </row>
    <row r="8" ht="40" customHeight="1" spans="1:7">
      <c r="A8" s="26" t="s">
        <v>634</v>
      </c>
      <c r="B8" s="22">
        <v>4</v>
      </c>
      <c r="C8" s="23">
        <f>C9+C10</f>
        <v>1731</v>
      </c>
      <c r="D8" s="23">
        <v>1777</v>
      </c>
      <c r="E8" s="24" t="s">
        <v>635</v>
      </c>
      <c r="F8" s="25"/>
      <c r="G8" s="20"/>
    </row>
    <row r="9" ht="40" customHeight="1" spans="1:7">
      <c r="A9" s="26" t="s">
        <v>636</v>
      </c>
      <c r="B9" s="22">
        <v>5</v>
      </c>
      <c r="C9" s="27">
        <v>1376</v>
      </c>
      <c r="D9" s="27">
        <v>1617</v>
      </c>
      <c r="E9" s="24" t="s">
        <v>637</v>
      </c>
      <c r="F9" s="28"/>
      <c r="G9" s="20"/>
    </row>
    <row r="10" ht="40" customHeight="1" spans="1:7">
      <c r="A10" s="26" t="s">
        <v>638</v>
      </c>
      <c r="B10" s="22">
        <v>6</v>
      </c>
      <c r="C10" s="27">
        <v>355</v>
      </c>
      <c r="D10" s="27">
        <v>160</v>
      </c>
      <c r="E10" s="24" t="s">
        <v>639</v>
      </c>
      <c r="F10" s="28" t="s">
        <v>640</v>
      </c>
      <c r="G10" s="20"/>
    </row>
    <row r="11" ht="14.25" customHeight="1"/>
    <row r="12" ht="48" customHeight="1" spans="1:6">
      <c r="A12" s="29" t="s">
        <v>641</v>
      </c>
      <c r="B12" s="29"/>
      <c r="C12" s="29"/>
      <c r="D12" s="29"/>
      <c r="E12" s="29"/>
      <c r="F12" s="29"/>
    </row>
  </sheetData>
  <mergeCells count="3">
    <mergeCell ref="A2:F2"/>
    <mergeCell ref="A3:F3"/>
    <mergeCell ref="A12:F12"/>
  </mergeCells>
  <pageMargins left="0.708661417322835" right="0.354166666666667" top="0.748031496062992" bottom="0.748031496062992" header="0.31496062992126" footer="0.31496062992126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F25" sqref="F25"/>
    </sheetView>
  </sheetViews>
  <sheetFormatPr defaultColWidth="10" defaultRowHeight="14.4" outlineLevelCol="3"/>
  <cols>
    <col min="1" max="1" width="20.75" style="1" customWidth="1"/>
    <col min="2" max="2" width="22" style="1" customWidth="1"/>
    <col min="3" max="3" width="19.625" style="1" customWidth="1"/>
    <col min="4" max="4" width="17.625" style="1" customWidth="1"/>
    <col min="5" max="16384" width="10" style="1"/>
  </cols>
  <sheetData>
    <row r="1" ht="23" customHeight="1" spans="1:1">
      <c r="A1" s="2" t="s">
        <v>31</v>
      </c>
    </row>
    <row r="2" ht="42" customHeight="1" spans="1:4">
      <c r="A2" s="3" t="s">
        <v>642</v>
      </c>
      <c r="B2" s="3"/>
      <c r="C2" s="3"/>
      <c r="D2" s="3"/>
    </row>
    <row r="3" ht="22.7" customHeight="1" spans="1:4">
      <c r="A3" s="4"/>
      <c r="B3" s="5"/>
      <c r="C3" s="5"/>
      <c r="D3" s="6" t="s">
        <v>34</v>
      </c>
    </row>
    <row r="4" ht="22.7" customHeight="1" spans="1:4">
      <c r="A4" s="7" t="s">
        <v>643</v>
      </c>
      <c r="B4" s="7" t="s">
        <v>644</v>
      </c>
      <c r="C4" s="7" t="s">
        <v>645</v>
      </c>
      <c r="D4" s="7" t="s">
        <v>646</v>
      </c>
    </row>
    <row r="5" ht="22.7" customHeight="1" spans="1:4">
      <c r="A5" s="7" t="s">
        <v>647</v>
      </c>
      <c r="B5" s="8">
        <v>58349</v>
      </c>
      <c r="C5" s="8">
        <v>216733</v>
      </c>
      <c r="D5" s="8">
        <f>B5+C5</f>
        <v>275082</v>
      </c>
    </row>
    <row r="6" ht="49.5" customHeight="1" spans="1:4">
      <c r="A6" s="3" t="s">
        <v>648</v>
      </c>
      <c r="B6" s="3"/>
      <c r="C6" s="3"/>
      <c r="D6" s="3"/>
    </row>
    <row r="7" ht="22.7" customHeight="1" spans="1:4">
      <c r="A7" s="9"/>
      <c r="B7" s="9"/>
      <c r="C7" s="9"/>
      <c r="D7" s="6" t="s">
        <v>34</v>
      </c>
    </row>
    <row r="8" ht="22.7" customHeight="1" spans="1:4">
      <c r="A8" s="7" t="s">
        <v>643</v>
      </c>
      <c r="B8" s="7" t="s">
        <v>644</v>
      </c>
      <c r="C8" s="7" t="s">
        <v>645</v>
      </c>
      <c r="D8" s="7" t="s">
        <v>646</v>
      </c>
    </row>
    <row r="9" ht="22.7" customHeight="1" spans="1:4">
      <c r="A9" s="7" t="s">
        <v>647</v>
      </c>
      <c r="B9" s="8">
        <v>23032</v>
      </c>
      <c r="C9" s="8">
        <v>68321</v>
      </c>
      <c r="D9" s="8">
        <f>B9+C9</f>
        <v>91353</v>
      </c>
    </row>
  </sheetData>
  <mergeCells count="2">
    <mergeCell ref="A2:D2"/>
    <mergeCell ref="A6:D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目录</vt:lpstr>
      <vt:lpstr>一般公共预算收入表</vt:lpstr>
      <vt:lpstr>一般公共预算支出表</vt:lpstr>
      <vt:lpstr>一般公共预算本级支出表</vt:lpstr>
      <vt:lpstr>一般公共预算本级基本支出表</vt:lpstr>
      <vt:lpstr>一般公共预算税收返还和转移支付表</vt:lpstr>
      <vt:lpstr>政府一般债务限额和余额情况表</vt:lpstr>
      <vt:lpstr>政府性基金收入表</vt:lpstr>
      <vt:lpstr>政府性基金支出表</vt:lpstr>
      <vt:lpstr>政府性基金转移支付表</vt:lpstr>
      <vt:lpstr>政府专项债务限额和余额情况表</vt:lpstr>
      <vt:lpstr>国有资本经营预算收入表</vt:lpstr>
      <vt:lpstr>国有资本经营预算支出表</vt:lpstr>
      <vt:lpstr>社会保险基金收入表</vt:lpstr>
      <vt:lpstr>社会保险基金支出表</vt:lpstr>
      <vt:lpstr>“三公”经费支出预算表</vt:lpstr>
      <vt:lpstr>政府债券应计提本息表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刘善</cp:lastModifiedBy>
  <dcterms:created xsi:type="dcterms:W3CDTF">1996-12-17T17:32:00Z</dcterms:created>
  <cp:lastPrinted>2023-02-08T22:19:00Z</cp:lastPrinted>
  <dcterms:modified xsi:type="dcterms:W3CDTF">2026-03-24T03:49:36Z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475278E921364A10B7A43EFAA77C86EE</vt:lpwstr>
  </property>
</Properties>
</file>