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25" activeTab="1"/>
  </bookViews>
  <sheets>
    <sheet name="一般公共预算" sheetId="1" r:id="rId1"/>
    <sheet name="政府性基金预算" sheetId="2" r:id="rId2"/>
    <sheet name="一般债券安排" sheetId="7" r:id="rId3"/>
    <sheet name="超长期特别国债" sheetId="9" r:id="rId4"/>
    <sheet name="专项债券安排" sheetId="8" r:id="rId5"/>
  </sheets>
  <calcPr calcId="144525"/>
</workbook>
</file>

<file path=xl/sharedStrings.xml><?xml version="1.0" encoding="utf-8"?>
<sst xmlns="http://schemas.openxmlformats.org/spreadsheetml/2006/main" count="192" uniqueCount="165">
  <si>
    <r>
      <rPr>
        <sz val="9"/>
        <rFont val="宋体"/>
        <charset val="134"/>
      </rPr>
      <t>附件</t>
    </r>
    <r>
      <rPr>
        <sz val="9"/>
        <rFont val="Times New Roman"/>
        <charset val="134"/>
      </rPr>
      <t>1</t>
    </r>
  </si>
  <si>
    <r>
      <rPr>
        <sz val="18"/>
        <rFont val="Times New Roman"/>
        <charset val="134"/>
      </rPr>
      <t>2024</t>
    </r>
    <r>
      <rPr>
        <sz val="18"/>
        <rFont val="方正小标宋简体"/>
        <charset val="134"/>
      </rPr>
      <t>年度一般公共预算调整表</t>
    </r>
  </si>
  <si>
    <r>
      <rPr>
        <sz val="12"/>
        <rFont val="宋体"/>
        <charset val="134"/>
      </rPr>
      <t>单位：万元</t>
    </r>
  </si>
  <si>
    <r>
      <rPr>
        <sz val="9"/>
        <rFont val="方正大标宋简体"/>
        <charset val="134"/>
      </rPr>
      <t>收</t>
    </r>
    <r>
      <rPr>
        <sz val="9"/>
        <rFont val="Times New Roman"/>
        <charset val="134"/>
      </rPr>
      <t xml:space="preserve">  </t>
    </r>
    <r>
      <rPr>
        <sz val="9"/>
        <rFont val="方正大标宋简体"/>
        <charset val="134"/>
      </rPr>
      <t>入</t>
    </r>
    <r>
      <rPr>
        <sz val="9"/>
        <rFont val="Times New Roman"/>
        <charset val="134"/>
      </rPr>
      <t xml:space="preserve">  </t>
    </r>
    <r>
      <rPr>
        <sz val="9"/>
        <rFont val="方正大标宋简体"/>
        <charset val="134"/>
      </rPr>
      <t>项</t>
    </r>
    <r>
      <rPr>
        <sz val="9"/>
        <rFont val="Times New Roman"/>
        <charset val="134"/>
      </rPr>
      <t xml:space="preserve">  </t>
    </r>
    <r>
      <rPr>
        <sz val="9"/>
        <rFont val="方正大标宋简体"/>
        <charset val="134"/>
      </rPr>
      <t>目</t>
    </r>
  </si>
  <si>
    <r>
      <rPr>
        <sz val="9"/>
        <rFont val="Times New Roman"/>
        <charset val="134"/>
      </rPr>
      <t>2024</t>
    </r>
    <r>
      <rPr>
        <sz val="9"/>
        <rFont val="方正大标宋简体"/>
        <charset val="134"/>
      </rPr>
      <t>年</t>
    </r>
    <r>
      <rPr>
        <sz val="9"/>
        <rFont val="Times New Roman"/>
        <charset val="134"/>
      </rPr>
      <t xml:space="preserve">
</t>
    </r>
    <r>
      <rPr>
        <sz val="9"/>
        <rFont val="方正大标宋简体"/>
        <charset val="134"/>
      </rPr>
      <t>年初预算</t>
    </r>
  </si>
  <si>
    <r>
      <rPr>
        <sz val="9"/>
        <rFont val="Times New Roman"/>
        <charset val="134"/>
      </rPr>
      <t>2024</t>
    </r>
    <r>
      <rPr>
        <sz val="9"/>
        <rFont val="方正大标宋简体"/>
        <charset val="134"/>
      </rPr>
      <t>年</t>
    </r>
    <r>
      <rPr>
        <sz val="9"/>
        <rFont val="Times New Roman"/>
        <charset val="134"/>
      </rPr>
      <t xml:space="preserve">
</t>
    </r>
    <r>
      <rPr>
        <sz val="9"/>
        <rFont val="方正大标宋简体"/>
        <charset val="134"/>
      </rPr>
      <t>调整预算</t>
    </r>
  </si>
  <si>
    <r>
      <rPr>
        <sz val="9"/>
        <rFont val="方正大标宋简体"/>
        <charset val="134"/>
      </rPr>
      <t>支</t>
    </r>
    <r>
      <rPr>
        <sz val="9"/>
        <rFont val="Times New Roman"/>
        <charset val="134"/>
      </rPr>
      <t xml:space="preserve">  </t>
    </r>
    <r>
      <rPr>
        <sz val="9"/>
        <rFont val="方正大标宋简体"/>
        <charset val="134"/>
      </rPr>
      <t>出</t>
    </r>
    <r>
      <rPr>
        <sz val="9"/>
        <rFont val="Times New Roman"/>
        <charset val="134"/>
      </rPr>
      <t xml:space="preserve">  </t>
    </r>
    <r>
      <rPr>
        <sz val="9"/>
        <rFont val="方正大标宋简体"/>
        <charset val="134"/>
      </rPr>
      <t>项</t>
    </r>
    <r>
      <rPr>
        <sz val="9"/>
        <rFont val="Times New Roman"/>
        <charset val="134"/>
      </rPr>
      <t xml:space="preserve">  </t>
    </r>
    <r>
      <rPr>
        <sz val="9"/>
        <rFont val="方正大标宋简体"/>
        <charset val="134"/>
      </rPr>
      <t>目</t>
    </r>
  </si>
  <si>
    <r>
      <rPr>
        <b/>
        <sz val="9"/>
        <rFont val="宋体"/>
        <charset val="134"/>
      </rPr>
      <t>一</t>
    </r>
    <r>
      <rPr>
        <b/>
        <sz val="9"/>
        <rFont val="Times New Roman"/>
        <charset val="134"/>
      </rPr>
      <t>.</t>
    </r>
    <r>
      <rPr>
        <b/>
        <sz val="9"/>
        <rFont val="宋体"/>
        <charset val="134"/>
      </rPr>
      <t>地方收入</t>
    </r>
  </si>
  <si>
    <r>
      <rPr>
        <b/>
        <sz val="9"/>
        <rFont val="宋体"/>
        <charset val="134"/>
      </rPr>
      <t>一</t>
    </r>
    <r>
      <rPr>
        <b/>
        <sz val="9"/>
        <rFont val="Times New Roman"/>
        <charset val="134"/>
      </rPr>
      <t>.</t>
    </r>
    <r>
      <rPr>
        <b/>
        <sz val="9"/>
        <rFont val="宋体"/>
        <charset val="134"/>
      </rPr>
      <t>本年支出</t>
    </r>
  </si>
  <si>
    <r>
      <rPr>
        <sz val="9"/>
        <rFont val="Times New Roman"/>
        <charset val="134"/>
      </rPr>
      <t xml:space="preserve">  </t>
    </r>
    <r>
      <rPr>
        <sz val="9"/>
        <rFont val="宋体"/>
        <charset val="134"/>
      </rPr>
      <t>税收收入</t>
    </r>
  </si>
  <si>
    <r>
      <rPr>
        <sz val="9"/>
        <rFont val="宋体"/>
        <charset val="134"/>
      </rPr>
      <t>一般公共服务</t>
    </r>
  </si>
  <si>
    <r>
      <rPr>
        <sz val="9"/>
        <rFont val="Times New Roman"/>
        <charset val="134"/>
      </rPr>
      <t xml:space="preserve">  </t>
    </r>
    <r>
      <rPr>
        <sz val="9"/>
        <rFont val="宋体"/>
        <charset val="134"/>
      </rPr>
      <t>非税收入</t>
    </r>
  </si>
  <si>
    <r>
      <rPr>
        <sz val="9"/>
        <rFont val="宋体"/>
        <charset val="134"/>
      </rPr>
      <t>外交</t>
    </r>
  </si>
  <si>
    <r>
      <rPr>
        <b/>
        <sz val="9"/>
        <rFont val="宋体"/>
        <charset val="134"/>
      </rPr>
      <t>二</t>
    </r>
    <r>
      <rPr>
        <b/>
        <sz val="9"/>
        <rFont val="Times New Roman"/>
        <charset val="134"/>
      </rPr>
      <t>.</t>
    </r>
    <r>
      <rPr>
        <b/>
        <sz val="9"/>
        <rFont val="宋体"/>
        <charset val="134"/>
      </rPr>
      <t>上级补助收入</t>
    </r>
  </si>
  <si>
    <r>
      <rPr>
        <sz val="9"/>
        <rFont val="宋体"/>
        <charset val="134"/>
      </rPr>
      <t>国防</t>
    </r>
  </si>
  <si>
    <r>
      <rPr>
        <sz val="9"/>
        <rFont val="宋体"/>
        <charset val="134"/>
      </rPr>
      <t>所得税基数返还收入</t>
    </r>
    <r>
      <rPr>
        <sz val="9"/>
        <rFont val="Times New Roman"/>
        <charset val="134"/>
      </rPr>
      <t xml:space="preserve"> </t>
    </r>
  </si>
  <si>
    <r>
      <rPr>
        <sz val="9"/>
        <rFont val="宋体"/>
        <charset val="134"/>
      </rPr>
      <t>公共安全</t>
    </r>
  </si>
  <si>
    <r>
      <rPr>
        <sz val="9"/>
        <rFont val="宋体"/>
        <charset val="134"/>
      </rPr>
      <t>成品油税费改革税收返还收入</t>
    </r>
  </si>
  <si>
    <r>
      <rPr>
        <sz val="9"/>
        <rFont val="宋体"/>
        <charset val="134"/>
      </rPr>
      <t>教育</t>
    </r>
  </si>
  <si>
    <r>
      <rPr>
        <sz val="9"/>
        <rFont val="宋体"/>
        <charset val="134"/>
      </rPr>
      <t>增值税税收返还收入</t>
    </r>
  </si>
  <si>
    <r>
      <rPr>
        <sz val="9"/>
        <rFont val="宋体"/>
        <charset val="134"/>
      </rPr>
      <t>科学技术</t>
    </r>
  </si>
  <si>
    <r>
      <rPr>
        <sz val="9"/>
        <rFont val="宋体"/>
        <charset val="134"/>
      </rPr>
      <t>消费税税收返还收入</t>
    </r>
  </si>
  <si>
    <r>
      <rPr>
        <sz val="9"/>
        <rFont val="宋体"/>
        <charset val="134"/>
      </rPr>
      <t>文化旅游体育与传媒</t>
    </r>
  </si>
  <si>
    <r>
      <rPr>
        <sz val="9"/>
        <rFont val="宋体"/>
        <charset val="134"/>
      </rPr>
      <t>增值税五五分享税收返还收入</t>
    </r>
  </si>
  <si>
    <r>
      <rPr>
        <sz val="9"/>
        <rFont val="宋体"/>
        <charset val="134"/>
      </rPr>
      <t>社会保障和就业</t>
    </r>
  </si>
  <si>
    <r>
      <rPr>
        <sz val="9"/>
        <rFont val="宋体"/>
        <charset val="134"/>
      </rPr>
      <t>其他返还性收入</t>
    </r>
  </si>
  <si>
    <r>
      <rPr>
        <sz val="9"/>
        <rFont val="宋体"/>
        <charset val="134"/>
      </rPr>
      <t>卫生健康</t>
    </r>
  </si>
  <si>
    <r>
      <rPr>
        <sz val="9"/>
        <rFont val="宋体"/>
        <charset val="134"/>
      </rPr>
      <t>均衡性转移支付收入</t>
    </r>
  </si>
  <si>
    <r>
      <rPr>
        <sz val="9"/>
        <rFont val="宋体"/>
        <charset val="134"/>
      </rPr>
      <t>节能环保</t>
    </r>
  </si>
  <si>
    <r>
      <rPr>
        <sz val="9"/>
        <rFont val="宋体"/>
        <charset val="134"/>
      </rPr>
      <t>县级基本财力保障奖补资金</t>
    </r>
  </si>
  <si>
    <r>
      <rPr>
        <sz val="9"/>
        <rFont val="宋体"/>
        <charset val="134"/>
      </rPr>
      <t>城乡社区</t>
    </r>
  </si>
  <si>
    <r>
      <rPr>
        <sz val="9"/>
        <rFont val="宋体"/>
        <charset val="134"/>
      </rPr>
      <t>结算补助收入</t>
    </r>
  </si>
  <si>
    <r>
      <rPr>
        <sz val="9"/>
        <rFont val="宋体"/>
        <charset val="134"/>
      </rPr>
      <t>农林水</t>
    </r>
  </si>
  <si>
    <r>
      <rPr>
        <sz val="9"/>
        <rFont val="宋体"/>
        <charset val="134"/>
      </rPr>
      <t>资源枯竭型城市转移支付</t>
    </r>
  </si>
  <si>
    <r>
      <rPr>
        <sz val="9"/>
        <rFont val="宋体"/>
        <charset val="134"/>
      </rPr>
      <t>交通运输</t>
    </r>
  </si>
  <si>
    <r>
      <rPr>
        <sz val="9"/>
        <rFont val="宋体"/>
        <charset val="134"/>
      </rPr>
      <t>企业事业单位划转补助收入</t>
    </r>
  </si>
  <si>
    <r>
      <rPr>
        <sz val="9"/>
        <rFont val="宋体"/>
        <charset val="134"/>
      </rPr>
      <t>资源勘探工业信息等</t>
    </r>
  </si>
  <si>
    <r>
      <rPr>
        <sz val="9"/>
        <rFont val="宋体"/>
        <charset val="134"/>
      </rPr>
      <t>产粮大县奖励资金收入</t>
    </r>
  </si>
  <si>
    <r>
      <rPr>
        <sz val="9"/>
        <rFont val="宋体"/>
        <charset val="134"/>
      </rPr>
      <t>商业服务业等</t>
    </r>
  </si>
  <si>
    <r>
      <rPr>
        <sz val="9"/>
        <rFont val="宋体"/>
        <charset val="134"/>
      </rPr>
      <t>固定数额补助收入</t>
    </r>
  </si>
  <si>
    <r>
      <rPr>
        <sz val="9"/>
        <rFont val="宋体"/>
        <charset val="134"/>
      </rPr>
      <t>金融</t>
    </r>
  </si>
  <si>
    <r>
      <rPr>
        <sz val="9"/>
        <rFont val="宋体"/>
        <charset val="134"/>
      </rPr>
      <t>革命老区转移支付收入</t>
    </r>
  </si>
  <si>
    <r>
      <rPr>
        <sz val="9"/>
        <rFont val="宋体"/>
        <charset val="134"/>
      </rPr>
      <t>自然资源海洋气象等</t>
    </r>
  </si>
  <si>
    <r>
      <rPr>
        <sz val="9"/>
        <rFont val="宋体"/>
        <charset val="134"/>
      </rPr>
      <t>共同财政事权转移支付</t>
    </r>
  </si>
  <si>
    <r>
      <rPr>
        <sz val="9"/>
        <rFont val="宋体"/>
        <charset val="134"/>
      </rPr>
      <t>住房保障</t>
    </r>
  </si>
  <si>
    <r>
      <rPr>
        <sz val="9"/>
        <rFont val="宋体"/>
        <charset val="134"/>
      </rPr>
      <t>提前下达一般转移支付</t>
    </r>
  </si>
  <si>
    <r>
      <rPr>
        <sz val="9"/>
        <rFont val="宋体"/>
        <charset val="134"/>
      </rPr>
      <t>粮油物资储备</t>
    </r>
  </si>
  <si>
    <r>
      <rPr>
        <sz val="9"/>
        <rFont val="宋体"/>
        <charset val="134"/>
      </rPr>
      <t>提前下达专项转移支付</t>
    </r>
  </si>
  <si>
    <r>
      <rPr>
        <sz val="9"/>
        <rFont val="宋体"/>
        <charset val="134"/>
      </rPr>
      <t>灾害防治及应急管理</t>
    </r>
  </si>
  <si>
    <r>
      <rPr>
        <b/>
        <sz val="9"/>
        <rFont val="宋体"/>
        <charset val="134"/>
      </rPr>
      <t>三</t>
    </r>
    <r>
      <rPr>
        <b/>
        <sz val="9"/>
        <rFont val="Times New Roman"/>
        <charset val="134"/>
      </rPr>
      <t>.</t>
    </r>
    <r>
      <rPr>
        <b/>
        <sz val="9"/>
        <rFont val="宋体"/>
        <charset val="134"/>
      </rPr>
      <t>债务转贷收入</t>
    </r>
  </si>
  <si>
    <r>
      <rPr>
        <sz val="9"/>
        <rFont val="宋体"/>
        <charset val="134"/>
      </rPr>
      <t>预备费</t>
    </r>
  </si>
  <si>
    <r>
      <rPr>
        <sz val="9"/>
        <rFont val="宋体"/>
        <charset val="134"/>
      </rPr>
      <t>新增一般债券</t>
    </r>
  </si>
  <si>
    <r>
      <rPr>
        <sz val="9"/>
        <rFont val="宋体"/>
        <charset val="134"/>
      </rPr>
      <t>其他支出</t>
    </r>
  </si>
  <si>
    <r>
      <rPr>
        <sz val="9"/>
        <rFont val="宋体"/>
        <charset val="134"/>
      </rPr>
      <t>再融资债券</t>
    </r>
  </si>
  <si>
    <r>
      <rPr>
        <sz val="9"/>
        <rFont val="宋体"/>
        <charset val="134"/>
      </rPr>
      <t>债务付息支出</t>
    </r>
  </si>
  <si>
    <r>
      <rPr>
        <b/>
        <sz val="9"/>
        <rFont val="宋体"/>
        <charset val="134"/>
      </rPr>
      <t>四</t>
    </r>
    <r>
      <rPr>
        <b/>
        <sz val="9"/>
        <rFont val="Times New Roman"/>
        <charset val="134"/>
      </rPr>
      <t>.</t>
    </r>
    <r>
      <rPr>
        <b/>
        <sz val="9"/>
        <rFont val="宋体"/>
        <charset val="134"/>
      </rPr>
      <t>调入资金</t>
    </r>
  </si>
  <si>
    <r>
      <rPr>
        <b/>
        <sz val="9"/>
        <rFont val="宋体"/>
        <charset val="134"/>
      </rPr>
      <t>二</t>
    </r>
    <r>
      <rPr>
        <b/>
        <sz val="9"/>
        <rFont val="Times New Roman"/>
        <charset val="134"/>
      </rPr>
      <t>.</t>
    </r>
    <r>
      <rPr>
        <b/>
        <sz val="9"/>
        <rFont val="宋体"/>
        <charset val="134"/>
      </rPr>
      <t>上解支出</t>
    </r>
  </si>
  <si>
    <r>
      <rPr>
        <sz val="9"/>
        <rFont val="宋体"/>
        <charset val="134"/>
      </rPr>
      <t>政府性基金调入</t>
    </r>
  </si>
  <si>
    <r>
      <rPr>
        <sz val="9"/>
        <rFont val="宋体"/>
        <charset val="134"/>
      </rPr>
      <t>体制上解支出</t>
    </r>
  </si>
  <si>
    <r>
      <rPr>
        <sz val="9"/>
        <rFont val="宋体"/>
        <charset val="134"/>
      </rPr>
      <t>国有资本经营预算调入</t>
    </r>
  </si>
  <si>
    <r>
      <rPr>
        <sz val="9"/>
        <rFont val="宋体"/>
        <charset val="134"/>
      </rPr>
      <t>省下放收入上解</t>
    </r>
  </si>
  <si>
    <r>
      <rPr>
        <sz val="9"/>
        <rFont val="宋体"/>
        <charset val="134"/>
      </rPr>
      <t>其他调入</t>
    </r>
  </si>
  <si>
    <r>
      <rPr>
        <b/>
        <sz val="9"/>
        <rFont val="宋体"/>
        <charset val="134"/>
      </rPr>
      <t>三</t>
    </r>
    <r>
      <rPr>
        <b/>
        <sz val="9"/>
        <rFont val="Times New Roman"/>
        <charset val="134"/>
      </rPr>
      <t>.</t>
    </r>
    <r>
      <rPr>
        <b/>
        <sz val="9"/>
        <rFont val="宋体"/>
        <charset val="134"/>
      </rPr>
      <t>债务还本支出</t>
    </r>
  </si>
  <si>
    <r>
      <rPr>
        <b/>
        <sz val="9"/>
        <rFont val="宋体"/>
        <charset val="134"/>
      </rPr>
      <t>五</t>
    </r>
    <r>
      <rPr>
        <b/>
        <sz val="9"/>
        <rFont val="Times New Roman"/>
        <charset val="134"/>
      </rPr>
      <t>.</t>
    </r>
    <r>
      <rPr>
        <b/>
        <sz val="9"/>
        <rFont val="宋体"/>
        <charset val="134"/>
      </rPr>
      <t>上年结余</t>
    </r>
  </si>
  <si>
    <r>
      <rPr>
        <b/>
        <sz val="9"/>
        <rFont val="宋体"/>
        <charset val="134"/>
      </rPr>
      <t>四</t>
    </r>
    <r>
      <rPr>
        <b/>
        <sz val="9"/>
        <rFont val="Times New Roman"/>
        <charset val="134"/>
      </rPr>
      <t>.</t>
    </r>
    <r>
      <rPr>
        <b/>
        <sz val="9"/>
        <rFont val="宋体"/>
        <charset val="134"/>
      </rPr>
      <t>结转下年支出</t>
    </r>
  </si>
  <si>
    <r>
      <rPr>
        <b/>
        <sz val="9"/>
        <rFont val="宋体"/>
        <charset val="134"/>
      </rPr>
      <t>收入总计</t>
    </r>
  </si>
  <si>
    <r>
      <rPr>
        <b/>
        <sz val="9"/>
        <rFont val="宋体"/>
        <charset val="134"/>
      </rPr>
      <t>支出总计</t>
    </r>
  </si>
  <si>
    <t>附件2</t>
  </si>
  <si>
    <t>2024年度政府性基金预算调整表</t>
  </si>
  <si>
    <t>单位：万元</t>
  </si>
  <si>
    <t>收  入  项  目</t>
  </si>
  <si>
    <t>2024年
年初预算</t>
  </si>
  <si>
    <t>2024年
调整预算</t>
  </si>
  <si>
    <t>支  出  项  目</t>
  </si>
  <si>
    <t>1.本年收入</t>
  </si>
  <si>
    <t>1.本年支出</t>
  </si>
  <si>
    <t>国有土地使用权出让收入</t>
  </si>
  <si>
    <t>教育支出</t>
  </si>
  <si>
    <t>城市基础设施配套费收入</t>
  </si>
  <si>
    <t>文化体育与传媒</t>
  </si>
  <si>
    <t>污水处理费收入</t>
  </si>
  <si>
    <t>社会保障与就业</t>
  </si>
  <si>
    <t>节能环保</t>
  </si>
  <si>
    <t>城乡社区</t>
  </si>
  <si>
    <t>2.上级补助收入</t>
  </si>
  <si>
    <t>农林水</t>
  </si>
  <si>
    <t>基金补助收入</t>
  </si>
  <si>
    <t>资源勘探信息等</t>
  </si>
  <si>
    <t>3.债务转贷收入</t>
  </si>
  <si>
    <t>商业服务业等</t>
  </si>
  <si>
    <t>新增专项债券</t>
  </si>
  <si>
    <t>其他支出</t>
  </si>
  <si>
    <t>再融资债券</t>
  </si>
  <si>
    <t>债务付息支出</t>
  </si>
  <si>
    <t>4.调入资金</t>
  </si>
  <si>
    <t>2.上解支出</t>
  </si>
  <si>
    <t>其他调入</t>
  </si>
  <si>
    <t>3.调出资金</t>
  </si>
  <si>
    <t>5.上年结余</t>
  </si>
  <si>
    <t>4.债务还本支出</t>
  </si>
  <si>
    <t>5.结转下年支出</t>
  </si>
  <si>
    <t>收入总计</t>
  </si>
  <si>
    <t>支出总计</t>
  </si>
  <si>
    <t>附件3</t>
  </si>
  <si>
    <r>
      <rPr>
        <sz val="16"/>
        <rFont val="Times New Roman"/>
        <charset val="134"/>
      </rPr>
      <t>2024</t>
    </r>
    <r>
      <rPr>
        <sz val="16"/>
        <rFont val="方正大标宋简体"/>
        <charset val="134"/>
      </rPr>
      <t>年新增一般债券安排建议表</t>
    </r>
  </si>
  <si>
    <r>
      <rPr>
        <sz val="9"/>
        <rFont val="宋体"/>
        <charset val="134"/>
      </rPr>
      <t>单位：万元</t>
    </r>
  </si>
  <si>
    <t>序号</t>
  </si>
  <si>
    <r>
      <rPr>
        <b/>
        <sz val="10"/>
        <rFont val="宋体"/>
        <charset val="134"/>
      </rPr>
      <t>单位名称</t>
    </r>
  </si>
  <si>
    <r>
      <rPr>
        <b/>
        <sz val="10"/>
        <rFont val="宋体"/>
        <charset val="134"/>
      </rPr>
      <t>项目名称</t>
    </r>
  </si>
  <si>
    <r>
      <rPr>
        <b/>
        <sz val="10"/>
        <rFont val="宋体"/>
        <charset val="134"/>
      </rPr>
      <t>安排金额</t>
    </r>
  </si>
  <si>
    <r>
      <rPr>
        <b/>
        <sz val="10"/>
        <rFont val="宋体"/>
        <charset val="134"/>
      </rPr>
      <t>备注</t>
    </r>
  </si>
  <si>
    <r>
      <rPr>
        <sz val="10"/>
        <rFont val="宋体"/>
        <charset val="134"/>
      </rPr>
      <t>交运局</t>
    </r>
  </si>
  <si>
    <r>
      <rPr>
        <sz val="10"/>
        <rFont val="宋体"/>
        <charset val="134"/>
      </rPr>
      <t>发展路及发展路大桥项目</t>
    </r>
  </si>
  <si>
    <r>
      <rPr>
        <sz val="10"/>
        <rFont val="宋体"/>
        <charset val="134"/>
      </rPr>
      <t>华强大道建设项目</t>
    </r>
  </si>
  <si>
    <r>
      <rPr>
        <sz val="10"/>
        <rFont val="宋体"/>
        <charset val="134"/>
      </rPr>
      <t>城管局</t>
    </r>
  </si>
  <si>
    <r>
      <rPr>
        <sz val="10"/>
        <rFont val="宋体"/>
        <charset val="134"/>
      </rPr>
      <t>城市品质提升项目（金洲大道提质项目等）</t>
    </r>
  </si>
  <si>
    <r>
      <rPr>
        <sz val="10"/>
        <rFont val="宋体"/>
        <charset val="134"/>
      </rPr>
      <t>宁乡农业局</t>
    </r>
  </si>
  <si>
    <r>
      <rPr>
        <sz val="10"/>
        <rFont val="宋体"/>
        <charset val="134"/>
      </rPr>
      <t>美丽乡村建设</t>
    </r>
  </si>
  <si>
    <r>
      <rPr>
        <sz val="10"/>
        <rFont val="宋体"/>
        <charset val="134"/>
      </rPr>
      <t>经开区</t>
    </r>
  </si>
  <si>
    <r>
      <rPr>
        <sz val="10"/>
        <rFont val="宋体"/>
        <charset val="134"/>
      </rPr>
      <t>置换债券</t>
    </r>
  </si>
  <si>
    <r>
      <rPr>
        <sz val="10"/>
        <rFont val="宋体"/>
        <charset val="134"/>
      </rPr>
      <t>合计</t>
    </r>
  </si>
  <si>
    <t>附件4</t>
  </si>
  <si>
    <t>2024年新增超长期特别国债安排建议表</t>
  </si>
  <si>
    <r>
      <rPr>
        <b/>
        <sz val="9"/>
        <rFont val="宋体"/>
        <charset val="134"/>
      </rPr>
      <t>文</t>
    </r>
    <r>
      <rPr>
        <b/>
        <sz val="9"/>
        <rFont val="Times New Roman"/>
        <charset val="134"/>
      </rPr>
      <t xml:space="preserve">   </t>
    </r>
    <r>
      <rPr>
        <b/>
        <sz val="9"/>
        <rFont val="宋体"/>
        <charset val="134"/>
      </rPr>
      <t>号</t>
    </r>
  </si>
  <si>
    <r>
      <rPr>
        <b/>
        <sz val="9"/>
        <rFont val="宋体"/>
        <charset val="134"/>
      </rPr>
      <t>摘</t>
    </r>
    <r>
      <rPr>
        <b/>
        <sz val="9"/>
        <rFont val="Times New Roman"/>
        <charset val="134"/>
      </rPr>
      <t xml:space="preserve">  </t>
    </r>
    <r>
      <rPr>
        <b/>
        <sz val="9"/>
        <rFont val="宋体"/>
        <charset val="134"/>
      </rPr>
      <t>要</t>
    </r>
  </si>
  <si>
    <t>金额</t>
  </si>
  <si>
    <r>
      <rPr>
        <sz val="9"/>
        <rFont val="宋体"/>
        <charset val="134"/>
      </rPr>
      <t>湘财农指〔</t>
    </r>
    <r>
      <rPr>
        <sz val="9"/>
        <rFont val="Times New Roman"/>
        <charset val="134"/>
      </rPr>
      <t>2024</t>
    </r>
    <r>
      <rPr>
        <sz val="9"/>
        <rFont val="宋体"/>
        <charset val="134"/>
      </rPr>
      <t>〕</t>
    </r>
    <r>
      <rPr>
        <sz val="9"/>
        <rFont val="Times New Roman"/>
        <charset val="134"/>
      </rPr>
      <t>61</t>
    </r>
    <r>
      <rPr>
        <sz val="9"/>
        <rFont val="宋体"/>
        <charset val="134"/>
      </rPr>
      <t>号</t>
    </r>
  </si>
  <si>
    <r>
      <rPr>
        <sz val="9"/>
        <rFont val="宋体"/>
        <charset val="134"/>
      </rPr>
      <t>下达</t>
    </r>
    <r>
      <rPr>
        <sz val="9"/>
        <rFont val="Times New Roman"/>
        <charset val="134"/>
      </rPr>
      <t>2024</t>
    </r>
    <r>
      <rPr>
        <sz val="9"/>
        <rFont val="宋体"/>
        <charset val="134"/>
      </rPr>
      <t>年超长期特别国债支持农机报废更新资金</t>
    </r>
  </si>
  <si>
    <r>
      <rPr>
        <sz val="9"/>
        <rFont val="宋体"/>
        <charset val="134"/>
      </rPr>
      <t>湘财农指〔</t>
    </r>
    <r>
      <rPr>
        <sz val="9"/>
        <rFont val="Times New Roman"/>
        <charset val="134"/>
      </rPr>
      <t>2024</t>
    </r>
    <r>
      <rPr>
        <sz val="9"/>
        <rFont val="宋体"/>
        <charset val="134"/>
      </rPr>
      <t>〕</t>
    </r>
    <r>
      <rPr>
        <sz val="9"/>
        <rFont val="Times New Roman"/>
        <charset val="134"/>
      </rPr>
      <t>70</t>
    </r>
    <r>
      <rPr>
        <sz val="9"/>
        <rFont val="宋体"/>
        <charset val="134"/>
      </rPr>
      <t>号</t>
    </r>
  </si>
  <si>
    <r>
      <rPr>
        <sz val="9"/>
        <rFont val="宋体"/>
        <charset val="134"/>
      </rPr>
      <t>下达</t>
    </r>
    <r>
      <rPr>
        <sz val="9"/>
        <rFont val="Times New Roman"/>
        <charset val="134"/>
      </rPr>
      <t>2024</t>
    </r>
    <r>
      <rPr>
        <sz val="9"/>
        <rFont val="宋体"/>
        <charset val="134"/>
      </rPr>
      <t>年第二批超长期特别国债支持农机报废更新资金</t>
    </r>
  </si>
  <si>
    <r>
      <rPr>
        <sz val="9"/>
        <rFont val="宋体"/>
        <charset val="134"/>
      </rPr>
      <t>湘财建指〔</t>
    </r>
    <r>
      <rPr>
        <sz val="9"/>
        <rFont val="Times New Roman"/>
        <charset val="134"/>
      </rPr>
      <t>2024</t>
    </r>
    <r>
      <rPr>
        <sz val="9"/>
        <rFont val="宋体"/>
        <charset val="134"/>
      </rPr>
      <t>〕</t>
    </r>
    <r>
      <rPr>
        <sz val="9"/>
        <rFont val="Times New Roman"/>
        <charset val="134"/>
      </rPr>
      <t>111</t>
    </r>
    <r>
      <rPr>
        <sz val="9"/>
        <rFont val="宋体"/>
        <charset val="134"/>
      </rPr>
      <t>号</t>
    </r>
  </si>
  <si>
    <r>
      <rPr>
        <sz val="9"/>
        <rFont val="宋体"/>
        <charset val="134"/>
      </rPr>
      <t>下达</t>
    </r>
    <r>
      <rPr>
        <sz val="9"/>
        <rFont val="Times New Roman"/>
        <charset val="134"/>
      </rPr>
      <t>2024</t>
    </r>
    <r>
      <rPr>
        <sz val="9"/>
        <rFont val="宋体"/>
        <charset val="134"/>
      </rPr>
      <t>年超长期特别国债支持新能源城市公交车及动力电池更新和老旧营运货车报废更新资金</t>
    </r>
  </si>
  <si>
    <r>
      <rPr>
        <sz val="9"/>
        <rFont val="宋体"/>
        <charset val="134"/>
      </rPr>
      <t>湘财建指〔</t>
    </r>
    <r>
      <rPr>
        <sz val="9"/>
        <rFont val="Times New Roman"/>
        <charset val="134"/>
      </rPr>
      <t>2024</t>
    </r>
    <r>
      <rPr>
        <sz val="9"/>
        <rFont val="宋体"/>
        <charset val="134"/>
      </rPr>
      <t>〕</t>
    </r>
    <r>
      <rPr>
        <sz val="9"/>
        <rFont val="Times New Roman"/>
        <charset val="134"/>
      </rPr>
      <t>152</t>
    </r>
    <r>
      <rPr>
        <sz val="9"/>
        <rFont val="宋体"/>
        <charset val="134"/>
      </rPr>
      <t>号</t>
    </r>
  </si>
  <si>
    <r>
      <rPr>
        <sz val="9"/>
        <rFont val="宋体"/>
        <charset val="134"/>
      </rPr>
      <t>下达</t>
    </r>
    <r>
      <rPr>
        <sz val="9"/>
        <rFont val="Times New Roman"/>
        <charset val="134"/>
      </rPr>
      <t>2024</t>
    </r>
    <r>
      <rPr>
        <sz val="9"/>
        <rFont val="宋体"/>
        <charset val="134"/>
      </rPr>
      <t>年第二批超长期特别国债支持新能源城市公交车及动力电池更新和老旧营运货车报废更新资金</t>
    </r>
  </si>
  <si>
    <r>
      <rPr>
        <sz val="9"/>
        <rFont val="宋体"/>
        <charset val="134"/>
      </rPr>
      <t>湘财建指〔</t>
    </r>
    <r>
      <rPr>
        <sz val="9"/>
        <rFont val="Times New Roman"/>
        <charset val="134"/>
      </rPr>
      <t>2024</t>
    </r>
    <r>
      <rPr>
        <sz val="9"/>
        <rFont val="宋体"/>
        <charset val="134"/>
      </rPr>
      <t>〕</t>
    </r>
    <r>
      <rPr>
        <sz val="9"/>
        <rFont val="Times New Roman"/>
        <charset val="134"/>
      </rPr>
      <t>131</t>
    </r>
    <r>
      <rPr>
        <sz val="9"/>
        <rFont val="宋体"/>
        <charset val="134"/>
      </rPr>
      <t>号</t>
    </r>
  </si>
  <si>
    <r>
      <rPr>
        <sz val="9"/>
        <rFont val="宋体"/>
        <charset val="134"/>
      </rPr>
      <t>下达</t>
    </r>
    <r>
      <rPr>
        <sz val="9"/>
        <rFont val="Times New Roman"/>
        <charset val="134"/>
      </rPr>
      <t>2024</t>
    </r>
    <r>
      <rPr>
        <sz val="9"/>
        <rFont val="宋体"/>
        <charset val="134"/>
      </rPr>
      <t>年超长期特别国债（推进农业转移人口市民化领域教育医疗和养老方向）支出预算</t>
    </r>
  </si>
  <si>
    <r>
      <rPr>
        <sz val="9"/>
        <rFont val="宋体"/>
        <charset val="134"/>
      </rPr>
      <t>湘财建指〔</t>
    </r>
    <r>
      <rPr>
        <sz val="9"/>
        <rFont val="Times New Roman"/>
        <charset val="134"/>
      </rPr>
      <t>2024</t>
    </r>
    <r>
      <rPr>
        <sz val="9"/>
        <rFont val="宋体"/>
        <charset val="134"/>
      </rPr>
      <t>〕</t>
    </r>
    <r>
      <rPr>
        <sz val="9"/>
        <rFont val="Times New Roman"/>
        <charset val="134"/>
      </rPr>
      <t>132</t>
    </r>
    <r>
      <rPr>
        <sz val="9"/>
        <rFont val="宋体"/>
        <charset val="134"/>
      </rPr>
      <t>号</t>
    </r>
  </si>
  <si>
    <r>
      <rPr>
        <sz val="9"/>
        <rFont val="宋体"/>
        <charset val="134"/>
      </rPr>
      <t>下达</t>
    </r>
    <r>
      <rPr>
        <sz val="9"/>
        <rFont val="Times New Roman"/>
        <charset val="134"/>
      </rPr>
      <t>2024</t>
    </r>
    <r>
      <rPr>
        <sz val="9"/>
        <rFont val="宋体"/>
        <charset val="134"/>
      </rPr>
      <t>年超长期特别国债（推动大规模设备更新和消费品以旧换新领域）支出预算</t>
    </r>
  </si>
  <si>
    <r>
      <rPr>
        <sz val="9"/>
        <rFont val="宋体"/>
        <charset val="134"/>
      </rPr>
      <t>湘财资环指〔</t>
    </r>
    <r>
      <rPr>
        <sz val="9"/>
        <rFont val="Times New Roman"/>
        <charset val="134"/>
      </rPr>
      <t>2024</t>
    </r>
    <r>
      <rPr>
        <sz val="9"/>
        <rFont val="宋体"/>
        <charset val="134"/>
      </rPr>
      <t>〕</t>
    </r>
    <r>
      <rPr>
        <sz val="9"/>
        <rFont val="Times New Roman"/>
        <charset val="134"/>
      </rPr>
      <t>62</t>
    </r>
    <r>
      <rPr>
        <sz val="9"/>
        <rFont val="宋体"/>
        <charset val="134"/>
      </rPr>
      <t>号</t>
    </r>
  </si>
  <si>
    <r>
      <rPr>
        <sz val="9"/>
        <rFont val="宋体"/>
        <charset val="134"/>
      </rPr>
      <t>下达</t>
    </r>
    <r>
      <rPr>
        <sz val="9"/>
        <rFont val="Times New Roman"/>
        <charset val="134"/>
      </rPr>
      <t>2024</t>
    </r>
    <r>
      <rPr>
        <sz val="9"/>
        <rFont val="宋体"/>
        <charset val="134"/>
      </rPr>
      <t>年超长期特别国债（提升减缓和适应气候变化的基础能力）资金</t>
    </r>
  </si>
  <si>
    <r>
      <rPr>
        <sz val="9"/>
        <rFont val="宋体"/>
        <charset val="134"/>
      </rPr>
      <t>湘财建指〔</t>
    </r>
    <r>
      <rPr>
        <sz val="9"/>
        <rFont val="Times New Roman"/>
        <charset val="134"/>
      </rPr>
      <t>2024</t>
    </r>
    <r>
      <rPr>
        <sz val="9"/>
        <rFont val="宋体"/>
        <charset val="134"/>
      </rPr>
      <t>〕</t>
    </r>
    <r>
      <rPr>
        <sz val="9"/>
        <rFont val="Times New Roman"/>
        <charset val="134"/>
      </rPr>
      <t>158</t>
    </r>
    <r>
      <rPr>
        <sz val="9"/>
        <rFont val="宋体"/>
        <charset val="134"/>
      </rPr>
      <t>号</t>
    </r>
  </si>
  <si>
    <r>
      <rPr>
        <sz val="9"/>
        <rFont val="宋体"/>
        <charset val="134"/>
      </rPr>
      <t>下达</t>
    </r>
    <r>
      <rPr>
        <sz val="9"/>
        <rFont val="Times New Roman"/>
        <charset val="134"/>
      </rPr>
      <t>2024</t>
    </r>
    <r>
      <rPr>
        <sz val="9"/>
        <rFont val="宋体"/>
        <charset val="134"/>
      </rPr>
      <t>年超长期特别国债（推进农业转移人口市民化领域教育、医疗和养老方向）</t>
    </r>
  </si>
  <si>
    <r>
      <rPr>
        <sz val="9"/>
        <rFont val="宋体"/>
        <charset val="134"/>
      </rPr>
      <t>湘财建指〔</t>
    </r>
    <r>
      <rPr>
        <sz val="9"/>
        <rFont val="Times New Roman"/>
        <charset val="134"/>
      </rPr>
      <t>2024</t>
    </r>
    <r>
      <rPr>
        <sz val="9"/>
        <rFont val="宋体"/>
        <charset val="134"/>
      </rPr>
      <t>〕</t>
    </r>
    <r>
      <rPr>
        <sz val="9"/>
        <rFont val="Times New Roman"/>
        <charset val="134"/>
      </rPr>
      <t>163</t>
    </r>
    <r>
      <rPr>
        <sz val="9"/>
        <rFont val="宋体"/>
        <charset val="134"/>
      </rPr>
      <t>号</t>
    </r>
  </si>
  <si>
    <r>
      <rPr>
        <sz val="9"/>
        <rFont val="宋体"/>
        <charset val="134"/>
      </rPr>
      <t>下达</t>
    </r>
    <r>
      <rPr>
        <sz val="9"/>
        <rFont val="Times New Roman"/>
        <charset val="134"/>
      </rPr>
      <t>2024</t>
    </r>
    <r>
      <rPr>
        <sz val="9"/>
        <rFont val="宋体"/>
        <charset val="134"/>
      </rPr>
      <t>年第二批超长期特别国债（推动大规模设备更新和消费品以旧换新领域）支出预算</t>
    </r>
  </si>
  <si>
    <t>合计</t>
  </si>
  <si>
    <t>附件5</t>
  </si>
  <si>
    <t>2024年新增专项债券安排建议表</t>
  </si>
  <si>
    <t>单位名称</t>
  </si>
  <si>
    <t>项目名称</t>
  </si>
  <si>
    <t>金洲新城集团</t>
  </si>
  <si>
    <t>宁乡高新区城市公共停车场及配套基础设施建设项目</t>
  </si>
  <si>
    <t>宁乡高新区新型储能产业配套基础设施项目</t>
  </si>
  <si>
    <t>宁乡高新区智能制造配套产业园建设项目</t>
  </si>
  <si>
    <t>宁乡市中医医院</t>
  </si>
  <si>
    <t>宁乡市中医药示范传承康复中心建设项目</t>
  </si>
  <si>
    <t>国资集团</t>
  </si>
  <si>
    <t>宁乡市金洲新城发展路片区老旧小区改造及配套基础设施建设项目</t>
  </si>
  <si>
    <t>宁乡市金洲新城沩东大道曾家河片区老旧小区改造及配套基础设施建设项目</t>
  </si>
  <si>
    <t>宁乡市金洲新城创业大道片区老旧小区改造及配套基础设施建设项目</t>
  </si>
  <si>
    <t>宁乡市老城区、沩东新城片区智慧停车场项目</t>
  </si>
  <si>
    <t>宁乡县人民医院</t>
  </si>
  <si>
    <t>宁乡市人民医院感染大楼建设项目</t>
  </si>
  <si>
    <t>城发集团</t>
  </si>
  <si>
    <t>置换债券</t>
  </si>
  <si>
    <t>经建投公司</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</si>
</sst>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F400]h:mm:ss\ AM/PM"/>
    <numFmt numFmtId="179" formatCode="0_ ;[Red]\-0\ "/>
    <numFmt numFmtId="180" formatCode="0_);[Red]\(0\)"/>
  </numFmts>
  <fonts count="50">
    <font>
      <sz val="11"/>
      <color theme="1"/>
      <name val="宋体"/>
      <charset val="134"/>
      <scheme val="minor"/>
    </font>
    <font>
      <b/>
      <sz val="11"/>
      <color theme="1"/>
      <name val="宋体"/>
      <charset val="134"/>
      <scheme val="minor"/>
    </font>
    <font>
      <sz val="9"/>
      <color theme="1"/>
      <name val="宋体"/>
      <charset val="134"/>
      <scheme val="minor"/>
    </font>
    <font>
      <b/>
      <sz val="16"/>
      <color theme="1"/>
      <name val="宋体"/>
      <charset val="134"/>
      <scheme val="minor"/>
    </font>
    <font>
      <b/>
      <sz val="9"/>
      <color theme="1"/>
      <name val="宋体"/>
      <charset val="134"/>
      <scheme val="minor"/>
    </font>
    <font>
      <sz val="9"/>
      <color indexed="8"/>
      <name val="宋体"/>
      <charset val="134"/>
      <scheme val="minor"/>
    </font>
    <font>
      <sz val="9"/>
      <name val="宋体"/>
      <charset val="134"/>
      <scheme val="minor"/>
    </font>
    <font>
      <sz val="11"/>
      <color theme="1"/>
      <name val="Times New Roman"/>
      <charset val="134"/>
    </font>
    <font>
      <sz val="18"/>
      <name val="方正小标宋简体"/>
      <charset val="134"/>
    </font>
    <font>
      <sz val="11"/>
      <name val="宋体"/>
      <charset val="134"/>
      <scheme val="minor"/>
    </font>
    <font>
      <b/>
      <sz val="9"/>
      <name val="宋体"/>
      <charset val="134"/>
    </font>
    <font>
      <sz val="9"/>
      <name val="Times New Roman"/>
      <charset val="134"/>
    </font>
    <font>
      <sz val="9"/>
      <name val="宋体"/>
      <charset val="134"/>
    </font>
    <font>
      <sz val="12"/>
      <name val="Times New Roman"/>
      <charset val="134"/>
    </font>
    <font>
      <sz val="11"/>
      <name val="Times New Roman"/>
      <charset val="134"/>
    </font>
    <font>
      <sz val="10"/>
      <name val="宋体"/>
      <charset val="134"/>
    </font>
    <font>
      <sz val="16"/>
      <name val="Times New Roman"/>
      <charset val="134"/>
    </font>
    <font>
      <b/>
      <sz val="10"/>
      <name val="Times New Roman"/>
      <charset val="134"/>
    </font>
    <font>
      <sz val="10"/>
      <name val="Times New Roman"/>
      <charset val="134"/>
    </font>
    <font>
      <sz val="12"/>
      <name val="宋体"/>
      <charset val="134"/>
    </font>
    <font>
      <sz val="11"/>
      <name val="方正大标宋简体"/>
      <charset val="134"/>
    </font>
    <font>
      <b/>
      <sz val="10"/>
      <name val="宋体"/>
      <charset val="134"/>
    </font>
    <font>
      <sz val="16"/>
      <name val="方正小标宋简体"/>
      <charset val="134"/>
    </font>
    <font>
      <sz val="10"/>
      <color rgb="FFFF0000"/>
      <name val="宋体"/>
      <charset val="134"/>
    </font>
    <font>
      <b/>
      <sz val="12"/>
      <name val="Times New Roman"/>
      <charset val="134"/>
    </font>
    <font>
      <sz val="18"/>
      <name val="Times New Roman"/>
      <charset val="134"/>
    </font>
    <font>
      <b/>
      <sz val="9"/>
      <name val="Times New Roman"/>
      <charset val="134"/>
    </font>
    <font>
      <sz val="12"/>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theme="1"/>
      <name val="Tahoma"/>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方正大标宋简体"/>
      <charset val="134"/>
    </font>
    <font>
      <sz val="9"/>
      <name val="方正大标宋简体"/>
      <charset val="134"/>
    </font>
  </fonts>
  <fills count="36">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28" fillId="6" borderId="0" applyNumberFormat="0" applyBorder="0" applyAlignment="0" applyProtection="0">
      <alignment vertical="center"/>
    </xf>
    <xf numFmtId="0" fontId="29"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8" borderId="0" applyNumberFormat="0" applyBorder="0" applyAlignment="0" applyProtection="0">
      <alignment vertical="center"/>
    </xf>
    <xf numFmtId="0" fontId="30" fillId="9" borderId="0" applyNumberFormat="0" applyBorder="0" applyAlignment="0" applyProtection="0">
      <alignment vertical="center"/>
    </xf>
    <xf numFmtId="43" fontId="0" fillId="0" borderId="0" applyFont="0" applyFill="0" applyBorder="0" applyAlignment="0" applyProtection="0">
      <alignment vertical="center"/>
    </xf>
    <xf numFmtId="0" fontId="31"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xf numFmtId="9" fontId="0" fillId="0" borderId="0" applyFont="0" applyFill="0" applyBorder="0" applyAlignment="0" applyProtection="0">
      <alignment vertical="center"/>
    </xf>
    <xf numFmtId="0" fontId="19" fillId="0" borderId="0">
      <alignment vertical="center"/>
    </xf>
    <xf numFmtId="0" fontId="34" fillId="0" borderId="0" applyNumberFormat="0" applyFill="0" applyBorder="0" applyAlignment="0" applyProtection="0">
      <alignment vertical="center"/>
    </xf>
    <xf numFmtId="0" fontId="0" fillId="11" borderId="8" applyNumberFormat="0" applyFont="0" applyAlignment="0" applyProtection="0">
      <alignment vertical="center"/>
    </xf>
    <xf numFmtId="0" fontId="19" fillId="0" borderId="0">
      <alignment vertical="center"/>
    </xf>
    <xf numFmtId="0" fontId="31" fillId="12"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9" applyNumberFormat="0" applyFill="0" applyAlignment="0" applyProtection="0">
      <alignment vertical="center"/>
    </xf>
    <xf numFmtId="0" fontId="40" fillId="0" borderId="9" applyNumberFormat="0" applyFill="0" applyAlignment="0" applyProtection="0">
      <alignment vertical="center"/>
    </xf>
    <xf numFmtId="0" fontId="31" fillId="13" borderId="0" applyNumberFormat="0" applyBorder="0" applyAlignment="0" applyProtection="0">
      <alignment vertical="center"/>
    </xf>
    <xf numFmtId="0" fontId="35" fillId="0" borderId="10" applyNumberFormat="0" applyFill="0" applyAlignment="0" applyProtection="0">
      <alignment vertical="center"/>
    </xf>
    <xf numFmtId="0" fontId="19" fillId="0" borderId="0"/>
    <xf numFmtId="0" fontId="31" fillId="14" borderId="0" applyNumberFormat="0" applyBorder="0" applyAlignment="0" applyProtection="0">
      <alignment vertical="center"/>
    </xf>
    <xf numFmtId="0" fontId="41" fillId="15" borderId="11" applyNumberFormat="0" applyAlignment="0" applyProtection="0">
      <alignment vertical="center"/>
    </xf>
    <xf numFmtId="0" fontId="42" fillId="15" borderId="7" applyNumberFormat="0" applyAlignment="0" applyProtection="0">
      <alignment vertical="center"/>
    </xf>
    <xf numFmtId="0" fontId="43" fillId="16" borderId="12" applyNumberFormat="0" applyAlignment="0" applyProtection="0">
      <alignment vertical="center"/>
    </xf>
    <xf numFmtId="0" fontId="0" fillId="0" borderId="0">
      <alignment vertical="center"/>
    </xf>
    <xf numFmtId="0" fontId="28" fillId="17" borderId="0" applyNumberFormat="0" applyBorder="0" applyAlignment="0" applyProtection="0">
      <alignment vertical="center"/>
    </xf>
    <xf numFmtId="0" fontId="31" fillId="18" borderId="0" applyNumberFormat="0" applyBorder="0" applyAlignment="0" applyProtection="0">
      <alignment vertical="center"/>
    </xf>
    <xf numFmtId="0" fontId="44" fillId="0" borderId="13" applyNumberFormat="0" applyFill="0" applyAlignment="0" applyProtection="0">
      <alignment vertical="center"/>
    </xf>
    <xf numFmtId="0" fontId="45" fillId="0" borderId="14" applyNumberFormat="0" applyFill="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28" fillId="21" borderId="0" applyNumberFormat="0" applyBorder="0" applyAlignment="0" applyProtection="0">
      <alignment vertical="center"/>
    </xf>
    <xf numFmtId="0" fontId="31"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28" fillId="5"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28" fillId="34" borderId="0" applyNumberFormat="0" applyBorder="0" applyAlignment="0" applyProtection="0">
      <alignment vertical="center"/>
    </xf>
    <xf numFmtId="0" fontId="31" fillId="35" borderId="0" applyNumberFormat="0" applyBorder="0" applyAlignment="0" applyProtection="0">
      <alignment vertical="center"/>
    </xf>
    <xf numFmtId="0" fontId="19" fillId="0" borderId="0"/>
  </cellStyleXfs>
  <cellXfs count="12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177" fontId="0" fillId="0" borderId="0" xfId="0" applyNumberForma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177" fontId="3" fillId="0" borderId="0" xfId="0" applyNumberFormat="1" applyFont="1" applyAlignment="1">
      <alignment horizontal="center" vertical="center" wrapText="1"/>
    </xf>
    <xf numFmtId="0" fontId="0" fillId="0" borderId="0" xfId="0" applyAlignment="1">
      <alignment horizontal="right" vertical="center" wrapText="1"/>
    </xf>
    <xf numFmtId="0" fontId="4" fillId="0" borderId="1" xfId="0" applyFont="1" applyBorder="1" applyAlignment="1">
      <alignment horizontal="center" vertical="center" wrapText="1"/>
    </xf>
    <xf numFmtId="177"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0" fillId="0" borderId="0" xfId="0" applyFont="1">
      <alignment vertical="center"/>
    </xf>
    <xf numFmtId="0" fontId="7" fillId="0" borderId="0" xfId="0" applyFont="1">
      <alignment vertical="center"/>
    </xf>
    <xf numFmtId="0" fontId="0" fillId="0" borderId="0" xfId="0" applyAlignment="1">
      <alignment horizontal="left" vertical="center"/>
    </xf>
    <xf numFmtId="177" fontId="0" fillId="0" borderId="0" xfId="0" applyNumberFormat="1">
      <alignment vertical="center"/>
    </xf>
    <xf numFmtId="0" fontId="0" fillId="0" borderId="0" xfId="0" applyFont="1" applyAlignment="1">
      <alignment horizontal="left" vertical="center"/>
    </xf>
    <xf numFmtId="0" fontId="0" fillId="0" borderId="0" xfId="0" applyFont="1" applyAlignment="1">
      <alignment horizontal="center" vertical="center"/>
    </xf>
    <xf numFmtId="177" fontId="0" fillId="0" borderId="0" xfId="0" applyNumberFormat="1" applyFont="1">
      <alignment vertical="center"/>
    </xf>
    <xf numFmtId="0" fontId="8" fillId="2" borderId="0" xfId="0" applyFont="1" applyFill="1" applyAlignment="1">
      <alignment horizontal="center" vertical="center"/>
    </xf>
    <xf numFmtId="0" fontId="8" fillId="2" borderId="0" xfId="0" applyFont="1" applyFill="1" applyAlignment="1">
      <alignment horizontal="left" vertical="center"/>
    </xf>
    <xf numFmtId="177" fontId="8" fillId="2" borderId="0" xfId="0" applyNumberFormat="1" applyFont="1" applyFill="1" applyAlignment="1">
      <alignment horizontal="center" vertical="center"/>
    </xf>
    <xf numFmtId="176" fontId="9" fillId="2" borderId="0" xfId="0" applyNumberFormat="1" applyFont="1" applyFill="1" applyAlignment="1">
      <alignment horizontal="right" vertical="center"/>
    </xf>
    <xf numFmtId="177" fontId="9" fillId="2" borderId="0" xfId="0" applyNumberFormat="1" applyFont="1" applyFill="1" applyAlignment="1">
      <alignment horizontal="right" vertical="center"/>
    </xf>
    <xf numFmtId="0" fontId="10" fillId="0" borderId="1" xfId="0" applyFont="1" applyFill="1" applyBorder="1" applyAlignment="1">
      <alignment horizontal="center" vertical="center"/>
    </xf>
    <xf numFmtId="177" fontId="10"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178" fontId="12" fillId="0" borderId="1" xfId="0" applyNumberFormat="1" applyFont="1" applyFill="1" applyBorder="1" applyAlignment="1">
      <alignment horizontal="left" vertical="center" wrapText="1"/>
    </xf>
    <xf numFmtId="177" fontId="11"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177" fontId="11" fillId="0" borderId="1" xfId="8" applyNumberFormat="1" applyFont="1" applyFill="1" applyBorder="1" applyAlignment="1">
      <alignment horizontal="center" vertical="center"/>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13" fillId="0" borderId="0" xfId="0" applyFont="1" applyFill="1" applyBorder="1" applyAlignment="1"/>
    <xf numFmtId="0" fontId="14" fillId="0" borderId="0" xfId="0" applyFont="1" applyFill="1" applyBorder="1" applyAlignment="1"/>
    <xf numFmtId="0" fontId="13" fillId="0" borderId="0" xfId="0" applyFont="1" applyFill="1" applyBorder="1" applyAlignment="1">
      <alignment horizontal="left" wrapText="1"/>
    </xf>
    <xf numFmtId="0" fontId="13" fillId="0" borderId="0" xfId="0" applyFont="1" applyFill="1" applyBorder="1" applyAlignment="1">
      <alignment wrapText="1"/>
    </xf>
    <xf numFmtId="0" fontId="13" fillId="0" borderId="0" xfId="0" applyFont="1" applyFill="1" applyBorder="1" applyAlignment="1">
      <alignment horizontal="center" wrapText="1"/>
    </xf>
    <xf numFmtId="0" fontId="15" fillId="0" borderId="0" xfId="0" applyFont="1" applyFill="1" applyAlignment="1">
      <alignment horizontal="left" vertical="center" wrapText="1"/>
    </xf>
    <xf numFmtId="0" fontId="16" fillId="0" borderId="0" xfId="0" applyFont="1" applyFill="1" applyAlignment="1">
      <alignment horizontal="center" vertical="center" wrapText="1"/>
    </xf>
    <xf numFmtId="0" fontId="11" fillId="0" borderId="0" xfId="0" applyFont="1" applyFill="1" applyAlignment="1">
      <alignment horizontal="right" vertical="center" wrapText="1"/>
    </xf>
    <xf numFmtId="0" fontId="17"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1" xfId="0" applyFont="1" applyFill="1" applyBorder="1" applyAlignment="1">
      <alignment horizontal="center" vertical="center"/>
    </xf>
    <xf numFmtId="0" fontId="19" fillId="0" borderId="0" xfId="16" applyFill="1" applyProtection="1">
      <alignment vertical="center"/>
      <protection locked="0"/>
    </xf>
    <xf numFmtId="0" fontId="19" fillId="0" borderId="0" xfId="16" applyProtection="1">
      <alignment vertical="center"/>
      <protection locked="0"/>
    </xf>
    <xf numFmtId="0" fontId="20" fillId="0" borderId="0" xfId="16" applyFont="1" applyProtection="1">
      <alignment vertical="center"/>
      <protection locked="0"/>
    </xf>
    <xf numFmtId="0" fontId="15" fillId="0" borderId="0" xfId="16" applyFont="1" applyProtection="1">
      <alignment vertical="center"/>
      <protection locked="0"/>
    </xf>
    <xf numFmtId="0" fontId="15" fillId="0" borderId="0" xfId="16" applyFont="1" applyAlignment="1" applyProtection="1">
      <alignment vertical="center"/>
      <protection locked="0"/>
    </xf>
    <xf numFmtId="0" fontId="21" fillId="0" borderId="0" xfId="16" applyFont="1" applyAlignment="1" applyProtection="1">
      <alignment vertical="center"/>
      <protection locked="0"/>
    </xf>
    <xf numFmtId="0" fontId="19" fillId="0" borderId="0" xfId="16" applyAlignment="1" applyProtection="1">
      <alignment vertical="center" wrapText="1"/>
      <protection locked="0"/>
    </xf>
    <xf numFmtId="0" fontId="19" fillId="0" borderId="0" xfId="16" applyAlignment="1" applyProtection="1">
      <alignment horizontal="center" vertical="center" wrapText="1"/>
      <protection locked="0"/>
    </xf>
    <xf numFmtId="0" fontId="15" fillId="0" borderId="0" xfId="16" applyFont="1" applyAlignment="1" applyProtection="1">
      <alignment vertical="center" wrapText="1"/>
      <protection locked="0"/>
    </xf>
    <xf numFmtId="0" fontId="22" fillId="0" borderId="0" xfId="16" applyFont="1" applyFill="1" applyAlignment="1" applyProtection="1">
      <alignment horizontal="center" vertical="center" wrapText="1"/>
      <protection locked="0"/>
    </xf>
    <xf numFmtId="0" fontId="19" fillId="0" borderId="0" xfId="16" applyFill="1" applyAlignment="1" applyProtection="1">
      <alignment vertical="center" wrapText="1"/>
      <protection locked="0"/>
    </xf>
    <xf numFmtId="0" fontId="19" fillId="0" borderId="0" xfId="16" applyAlignment="1" applyProtection="1">
      <alignment horizontal="right" vertical="center" wrapText="1"/>
      <protection locked="0"/>
    </xf>
    <xf numFmtId="0" fontId="20" fillId="0" borderId="1" xfId="16" applyFont="1" applyBorder="1" applyAlignment="1" applyProtection="1">
      <alignment horizontal="left" vertical="center" wrapText="1"/>
      <protection locked="0"/>
    </xf>
    <xf numFmtId="1" fontId="20" fillId="0" borderId="1" xfId="16" applyNumberFormat="1" applyFont="1" applyBorder="1" applyAlignment="1" applyProtection="1">
      <alignment horizontal="center" vertical="center" wrapText="1"/>
      <protection locked="0"/>
    </xf>
    <xf numFmtId="1" fontId="20" fillId="0" borderId="1" xfId="16" applyNumberFormat="1" applyFont="1" applyBorder="1" applyAlignment="1" applyProtection="1">
      <alignment horizontal="left" vertical="center" wrapText="1"/>
      <protection locked="0"/>
    </xf>
    <xf numFmtId="0" fontId="20" fillId="0" borderId="0" xfId="16" applyFont="1" applyAlignment="1" applyProtection="1">
      <alignment vertical="center" wrapText="1"/>
      <protection locked="0"/>
    </xf>
    <xf numFmtId="0" fontId="21" fillId="0" borderId="1" xfId="16" applyFont="1" applyBorder="1" applyAlignment="1" applyProtection="1">
      <alignment horizontal="left" vertical="center" wrapText="1"/>
      <protection locked="0"/>
    </xf>
    <xf numFmtId="1" fontId="21" fillId="3" borderId="1" xfId="16" applyNumberFormat="1" applyFont="1" applyFill="1" applyBorder="1" applyAlignment="1" applyProtection="1">
      <alignment horizontal="center" vertical="center" wrapText="1"/>
    </xf>
    <xf numFmtId="1" fontId="21" fillId="0" borderId="1" xfId="16" applyNumberFormat="1" applyFont="1" applyBorder="1" applyAlignment="1" applyProtection="1">
      <alignment horizontal="left" vertical="center" wrapText="1"/>
      <protection locked="0"/>
    </xf>
    <xf numFmtId="1" fontId="21" fillId="3" borderId="1" xfId="16" applyNumberFormat="1" applyFont="1" applyFill="1" applyBorder="1" applyAlignment="1" applyProtection="1">
      <alignment horizontal="center" vertical="center" wrapText="1"/>
      <protection locked="0"/>
    </xf>
    <xf numFmtId="0" fontId="15" fillId="0" borderId="1" xfId="13" applyFont="1" applyBorder="1" applyAlignment="1" applyProtection="1">
      <alignment vertical="center" wrapText="1"/>
      <protection locked="0"/>
    </xf>
    <xf numFmtId="1" fontId="15" fillId="0" borderId="1" xfId="16" applyNumberFormat="1" applyFont="1" applyFill="1" applyBorder="1" applyAlignment="1" applyProtection="1">
      <alignment horizontal="center" vertical="center" wrapText="1"/>
      <protection locked="0"/>
    </xf>
    <xf numFmtId="1" fontId="15" fillId="0" borderId="1" xfId="16" applyNumberFormat="1" applyFont="1" applyBorder="1" applyAlignment="1" applyProtection="1">
      <alignment vertical="center" wrapText="1"/>
      <protection locked="0"/>
    </xf>
    <xf numFmtId="1" fontId="21" fillId="0" borderId="1" xfId="16" applyNumberFormat="1" applyFont="1" applyFill="1" applyBorder="1" applyAlignment="1" applyProtection="1">
      <alignment horizontal="center" vertical="center" wrapText="1"/>
      <protection locked="0"/>
    </xf>
    <xf numFmtId="0" fontId="15" fillId="0" borderId="1" xfId="16" applyFont="1" applyBorder="1" applyAlignment="1" applyProtection="1">
      <alignment vertical="center" wrapText="1"/>
      <protection locked="0"/>
    </xf>
    <xf numFmtId="0" fontId="15" fillId="0" borderId="1" xfId="16" applyFont="1" applyBorder="1" applyAlignment="1" applyProtection="1">
      <alignment horizontal="center" vertical="center" wrapText="1"/>
      <protection locked="0"/>
    </xf>
    <xf numFmtId="1" fontId="15" fillId="0" borderId="1" xfId="16" applyNumberFormat="1" applyFont="1" applyBorder="1" applyAlignment="1" applyProtection="1">
      <alignment horizontal="center" vertical="center" wrapText="1"/>
      <protection locked="0"/>
    </xf>
    <xf numFmtId="0" fontId="21" fillId="0" borderId="1" xfId="16" applyFont="1" applyBorder="1" applyAlignment="1" applyProtection="1">
      <alignment vertical="center" wrapText="1"/>
      <protection locked="0"/>
    </xf>
    <xf numFmtId="1" fontId="21" fillId="0" borderId="1" xfId="16" applyNumberFormat="1" applyFont="1" applyBorder="1" applyAlignment="1" applyProtection="1">
      <alignment vertical="center" wrapText="1"/>
      <protection locked="0"/>
    </xf>
    <xf numFmtId="1" fontId="15" fillId="4" borderId="1" xfId="16" applyNumberFormat="1" applyFont="1" applyFill="1" applyBorder="1" applyAlignment="1" applyProtection="1">
      <alignment horizontal="center" vertical="center" wrapText="1"/>
      <protection locked="0"/>
    </xf>
    <xf numFmtId="0" fontId="21" fillId="0" borderId="1" xfId="16" applyFont="1" applyBorder="1" applyAlignment="1" applyProtection="1">
      <alignment horizontal="center" vertical="center" wrapText="1"/>
      <protection locked="0"/>
    </xf>
    <xf numFmtId="1" fontId="21" fillId="0" borderId="1" xfId="16" applyNumberFormat="1" applyFont="1" applyBorder="1" applyAlignment="1" applyProtection="1">
      <alignment horizontal="center" vertical="center" wrapText="1"/>
      <protection locked="0"/>
    </xf>
    <xf numFmtId="0" fontId="21" fillId="0" borderId="0" xfId="16" applyFont="1" applyAlignment="1" applyProtection="1">
      <alignment vertical="center" wrapText="1"/>
      <protection locked="0"/>
    </xf>
    <xf numFmtId="0" fontId="15" fillId="0" borderId="0" xfId="16" applyFont="1" applyAlignment="1" applyProtection="1">
      <alignment horizontal="center" vertical="center" wrapText="1"/>
      <protection locked="0"/>
    </xf>
    <xf numFmtId="1" fontId="23" fillId="0" borderId="0" xfId="16" applyNumberFormat="1" applyFont="1" applyAlignment="1" applyProtection="1">
      <alignment horizontal="center" vertical="center" wrapText="1"/>
      <protection locked="0"/>
    </xf>
    <xf numFmtId="0" fontId="24" fillId="0" borderId="0" xfId="0" applyFont="1" applyFill="1" applyAlignment="1" applyProtection="1">
      <alignment vertical="center"/>
      <protection locked="0"/>
    </xf>
    <xf numFmtId="0" fontId="13" fillId="0" borderId="0" xfId="0" applyFont="1" applyFill="1" applyAlignment="1" applyProtection="1">
      <alignment vertical="center"/>
      <protection locked="0"/>
    </xf>
    <xf numFmtId="0" fontId="13" fillId="0" borderId="0" xfId="0" applyFont="1" applyFill="1" applyAlignment="1" applyProtection="1">
      <alignment horizontal="center" vertical="center"/>
      <protection locked="0"/>
    </xf>
    <xf numFmtId="179" fontId="13" fillId="0" borderId="0" xfId="0" applyNumberFormat="1" applyFont="1" applyFill="1" applyAlignment="1" applyProtection="1">
      <alignment horizontal="center" vertical="center"/>
      <protection locked="0"/>
    </xf>
    <xf numFmtId="0" fontId="13" fillId="0" borderId="0" xfId="0" applyFont="1" applyAlignment="1" applyProtection="1">
      <alignment vertical="center"/>
      <protection locked="0"/>
    </xf>
    <xf numFmtId="0" fontId="12" fillId="0" borderId="0" xfId="0" applyFont="1" applyFill="1" applyAlignment="1" applyProtection="1">
      <alignment horizontal="left" vertical="center"/>
      <protection locked="0"/>
    </xf>
    <xf numFmtId="0" fontId="25" fillId="0" borderId="0" xfId="0" applyFont="1" applyFill="1" applyAlignment="1" applyProtection="1">
      <alignment horizontal="center" vertical="center"/>
      <protection locked="0"/>
    </xf>
    <xf numFmtId="179" fontId="13" fillId="0" borderId="0" xfId="0" applyNumberFormat="1" applyFont="1" applyFill="1" applyAlignment="1" applyProtection="1">
      <alignment horizontal="right" vertical="center"/>
      <protection locked="0"/>
    </xf>
    <xf numFmtId="0" fontId="11" fillId="0" borderId="5" xfId="0" applyFont="1" applyFill="1" applyBorder="1" applyAlignment="1" applyProtection="1">
      <alignment horizontal="left" vertical="center" wrapText="1"/>
      <protection locked="0"/>
    </xf>
    <xf numFmtId="1" fontId="11" fillId="0" borderId="5" xfId="0" applyNumberFormat="1" applyFont="1" applyFill="1" applyBorder="1" applyAlignment="1" applyProtection="1">
      <alignment horizontal="center" vertical="center" wrapText="1"/>
      <protection locked="0"/>
    </xf>
    <xf numFmtId="1" fontId="11" fillId="0" borderId="5" xfId="0" applyNumberFormat="1" applyFont="1" applyFill="1" applyBorder="1" applyAlignment="1" applyProtection="1">
      <alignment horizontal="left" vertical="center" wrapText="1"/>
      <protection locked="0"/>
    </xf>
    <xf numFmtId="179" fontId="11" fillId="0" borderId="5" xfId="0" applyNumberFormat="1" applyFont="1" applyFill="1" applyBorder="1" applyAlignment="1" applyProtection="1">
      <alignment horizontal="center" vertical="center" wrapText="1"/>
      <protection locked="0"/>
    </xf>
    <xf numFmtId="0" fontId="11" fillId="0" borderId="6" xfId="0" applyFont="1" applyFill="1" applyBorder="1" applyAlignment="1" applyProtection="1">
      <alignment horizontal="left" vertical="center" wrapText="1"/>
      <protection locked="0"/>
    </xf>
    <xf numFmtId="1" fontId="11" fillId="0" borderId="6" xfId="0" applyNumberFormat="1" applyFont="1" applyFill="1" applyBorder="1" applyAlignment="1" applyProtection="1">
      <alignment horizontal="center" vertical="center" wrapText="1"/>
      <protection locked="0"/>
    </xf>
    <xf numFmtId="1" fontId="11" fillId="0" borderId="6" xfId="0" applyNumberFormat="1" applyFont="1" applyFill="1" applyBorder="1" applyAlignment="1" applyProtection="1">
      <alignment horizontal="left" vertical="center" wrapText="1"/>
      <protection locked="0"/>
    </xf>
    <xf numFmtId="179" fontId="11" fillId="0" borderId="6" xfId="0" applyNumberFormat="1" applyFont="1" applyFill="1" applyBorder="1" applyAlignment="1" applyProtection="1">
      <alignment horizontal="center" vertical="center" wrapText="1"/>
      <protection locked="0"/>
    </xf>
    <xf numFmtId="0" fontId="26" fillId="0" borderId="1" xfId="0" applyFont="1" applyFill="1" applyBorder="1" applyAlignment="1" applyProtection="1">
      <alignment vertical="center"/>
      <protection locked="0"/>
    </xf>
    <xf numFmtId="0" fontId="26" fillId="3" borderId="1" xfId="0" applyFont="1" applyFill="1" applyBorder="1" applyAlignment="1" applyProtection="1">
      <alignment horizontal="center" vertical="center"/>
    </xf>
    <xf numFmtId="179" fontId="26" fillId="3" borderId="1" xfId="0" applyNumberFormat="1" applyFont="1" applyFill="1" applyBorder="1" applyAlignment="1" applyProtection="1">
      <alignment horizontal="center" vertical="center"/>
    </xf>
    <xf numFmtId="0" fontId="11" fillId="0" borderId="1" xfId="0" applyFont="1" applyFill="1" applyBorder="1" applyAlignment="1" applyProtection="1">
      <alignment vertical="center"/>
      <protection locked="0"/>
    </xf>
    <xf numFmtId="0" fontId="11" fillId="0" borderId="1" xfId="0" applyFont="1" applyFill="1" applyBorder="1" applyAlignment="1" applyProtection="1">
      <alignment horizontal="center" vertical="center"/>
      <protection locked="0"/>
    </xf>
    <xf numFmtId="1" fontId="11" fillId="0" borderId="1" xfId="31" applyNumberFormat="1" applyFont="1" applyFill="1" applyBorder="1" applyAlignment="1" applyProtection="1">
      <alignment vertical="center" wrapText="1"/>
      <protection locked="0"/>
    </xf>
    <xf numFmtId="180" fontId="26" fillId="3" borderId="1" xfId="0" applyNumberFormat="1" applyFont="1" applyFill="1" applyBorder="1" applyAlignment="1" applyProtection="1">
      <alignment horizontal="center" vertical="center"/>
    </xf>
    <xf numFmtId="0" fontId="11" fillId="0" borderId="1" xfId="31" applyNumberFormat="1" applyFont="1" applyFill="1" applyBorder="1" applyAlignment="1" applyProtection="1">
      <alignment vertical="center" wrapText="1"/>
      <protection locked="0"/>
    </xf>
    <xf numFmtId="180" fontId="11" fillId="5" borderId="1" xfId="26" applyNumberFormat="1" applyFont="1" applyFill="1" applyBorder="1" applyAlignment="1">
      <alignment horizontal="center" vertical="center"/>
    </xf>
    <xf numFmtId="0" fontId="11" fillId="4" borderId="1" xfId="31" applyNumberFormat="1" applyFont="1" applyFill="1" applyBorder="1" applyAlignment="1" applyProtection="1">
      <alignment vertical="center" wrapText="1"/>
      <protection locked="0"/>
    </xf>
    <xf numFmtId="3" fontId="11" fillId="4" borderId="1" xfId="31" applyNumberFormat="1" applyFont="1" applyFill="1" applyBorder="1" applyAlignment="1" applyProtection="1">
      <alignment vertical="center" wrapText="1"/>
      <protection locked="0"/>
    </xf>
    <xf numFmtId="0" fontId="11" fillId="4" borderId="1" xfId="0" applyFont="1" applyFill="1" applyBorder="1" applyAlignment="1" applyProtection="1">
      <alignment vertical="center"/>
      <protection locked="0"/>
    </xf>
    <xf numFmtId="0" fontId="11" fillId="2" borderId="1" xfId="0" applyFont="1" applyFill="1" applyBorder="1" applyAlignment="1" applyProtection="1">
      <alignment horizontal="center" vertical="center"/>
      <protection locked="0"/>
    </xf>
    <xf numFmtId="179" fontId="11" fillId="0" borderId="1" xfId="26" applyNumberFormat="1" applyFont="1" applyBorder="1" applyAlignment="1" applyProtection="1">
      <alignment horizontal="center" vertical="center"/>
      <protection locked="0"/>
    </xf>
    <xf numFmtId="179" fontId="26" fillId="4" borderId="1" xfId="26" applyNumberFormat="1" applyFont="1" applyFill="1" applyBorder="1" applyAlignment="1" applyProtection="1">
      <alignment horizontal="center" vertical="center"/>
      <protection locked="0"/>
    </xf>
    <xf numFmtId="0" fontId="26" fillId="0" borderId="1" xfId="0" applyFont="1" applyFill="1" applyBorder="1" applyAlignment="1" applyProtection="1">
      <alignment horizontal="center" vertical="center"/>
      <protection locked="0"/>
    </xf>
    <xf numFmtId="179" fontId="26" fillId="4" borderId="1" xfId="0" applyNumberFormat="1" applyFont="1" applyFill="1" applyBorder="1" applyAlignment="1" applyProtection="1">
      <alignment horizontal="center" vertical="center"/>
      <protection locked="0"/>
    </xf>
    <xf numFmtId="179" fontId="27" fillId="0" borderId="0" xfId="0" applyNumberFormat="1" applyFont="1" applyFill="1" applyAlignment="1" applyProtection="1">
      <alignment horizontal="center"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常规_政府性基金收支情况" xfId="13"/>
    <cellStyle name="已访问的超链接" xfId="14" builtinId="9"/>
    <cellStyle name="注释" xfId="15" builtinId="10"/>
    <cellStyle name="常规_2011年政府性基金收支情况"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常规 12 2 2 2 2 2 2 2" xfId="26"/>
    <cellStyle name="60% - 强调文字颜色 4" xfId="27" builtinId="44"/>
    <cellStyle name="输出" xfId="28" builtinId="21"/>
    <cellStyle name="计算" xfId="29" builtinId="22"/>
    <cellStyle name="检查单元格" xfId="30" builtinId="23"/>
    <cellStyle name="常规 32 2" xfId="31"/>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6 2 2 2 2 2 2 2 2" xfId="54"/>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zoomScale="115" zoomScaleNormal="115" topLeftCell="A15" workbookViewId="0">
      <selection activeCell="J28" sqref="J28"/>
    </sheetView>
  </sheetViews>
  <sheetFormatPr defaultColWidth="9" defaultRowHeight="22.5" customHeight="1" outlineLevelCol="5"/>
  <cols>
    <col min="1" max="1" width="17.3833333333333" style="91" customWidth="1"/>
    <col min="2" max="3" width="12.25" style="92" customWidth="1"/>
    <col min="4" max="4" width="17.1333333333333" style="91" customWidth="1"/>
    <col min="5" max="6" width="12.25" style="93" customWidth="1"/>
    <col min="7" max="16369" width="9" style="91"/>
    <col min="16370" max="16384" width="9" style="94"/>
  </cols>
  <sheetData>
    <row r="1" customHeight="1" spans="1:1">
      <c r="A1" s="95" t="s">
        <v>0</v>
      </c>
    </row>
    <row r="2" s="90" customFormat="1" ht="20" customHeight="1" spans="1:6">
      <c r="A2" s="96" t="s">
        <v>1</v>
      </c>
      <c r="B2" s="96"/>
      <c r="C2" s="96"/>
      <c r="D2" s="96"/>
      <c r="E2" s="96"/>
      <c r="F2" s="96"/>
    </row>
    <row r="3" s="91" customFormat="1" ht="16" customHeight="1" spans="1:6">
      <c r="A3" s="97" t="s">
        <v>2</v>
      </c>
      <c r="B3" s="97"/>
      <c r="C3" s="97"/>
      <c r="D3" s="97"/>
      <c r="E3" s="97"/>
      <c r="F3" s="97"/>
    </row>
    <row r="4" s="91" customFormat="1" ht="18" customHeight="1" spans="1:6">
      <c r="A4" s="98" t="s">
        <v>3</v>
      </c>
      <c r="B4" s="99" t="s">
        <v>4</v>
      </c>
      <c r="C4" s="99" t="s">
        <v>5</v>
      </c>
      <c r="D4" s="100" t="s">
        <v>6</v>
      </c>
      <c r="E4" s="101" t="s">
        <v>4</v>
      </c>
      <c r="F4" s="101" t="s">
        <v>5</v>
      </c>
    </row>
    <row r="5" s="91" customFormat="1" ht="17" customHeight="1" spans="1:6">
      <c r="A5" s="102"/>
      <c r="B5" s="103"/>
      <c r="C5" s="103"/>
      <c r="D5" s="104"/>
      <c r="E5" s="105"/>
      <c r="F5" s="105"/>
    </row>
    <row r="6" s="91" customFormat="1" ht="21.75" customHeight="1" spans="1:6">
      <c r="A6" s="106" t="s">
        <v>7</v>
      </c>
      <c r="B6" s="107">
        <f>SUM(B7:B8)</f>
        <v>888000</v>
      </c>
      <c r="C6" s="107">
        <f>SUM(C7:C8)</f>
        <v>835000</v>
      </c>
      <c r="D6" s="106" t="s">
        <v>8</v>
      </c>
      <c r="E6" s="108">
        <f>SUM(E7:E29)</f>
        <v>1310219.47</v>
      </c>
      <c r="F6" s="108">
        <f>SUM(F7:F29)</f>
        <v>1382340</v>
      </c>
    </row>
    <row r="7" s="91" customFormat="1" ht="21.75" customHeight="1" spans="1:6">
      <c r="A7" s="109" t="s">
        <v>9</v>
      </c>
      <c r="B7" s="110">
        <v>608000</v>
      </c>
      <c r="C7" s="110">
        <v>500000</v>
      </c>
      <c r="D7" s="111" t="s">
        <v>10</v>
      </c>
      <c r="E7" s="108">
        <v>145382.1</v>
      </c>
      <c r="F7" s="108">
        <v>148805</v>
      </c>
    </row>
    <row r="8" s="91" customFormat="1" ht="21.75" customHeight="1" spans="1:6">
      <c r="A8" s="109" t="s">
        <v>11</v>
      </c>
      <c r="B8" s="110">
        <v>280000</v>
      </c>
      <c r="C8" s="110">
        <v>335000</v>
      </c>
      <c r="D8" s="111" t="s">
        <v>12</v>
      </c>
      <c r="E8" s="108">
        <v>0</v>
      </c>
      <c r="F8" s="108">
        <v>0</v>
      </c>
    </row>
    <row r="9" s="91" customFormat="1" ht="21.75" customHeight="1" spans="1:6">
      <c r="A9" s="106" t="s">
        <v>13</v>
      </c>
      <c r="B9" s="112">
        <f>SUM(B10:B26)</f>
        <v>321042</v>
      </c>
      <c r="C9" s="112">
        <f>SUM(C10:C26)</f>
        <v>401791</v>
      </c>
      <c r="D9" s="111" t="s">
        <v>14</v>
      </c>
      <c r="E9" s="108">
        <v>818</v>
      </c>
      <c r="F9" s="108">
        <v>480</v>
      </c>
    </row>
    <row r="10" s="91" customFormat="1" ht="21.75" customHeight="1" spans="1:6">
      <c r="A10" s="113" t="s">
        <v>15</v>
      </c>
      <c r="B10" s="114">
        <v>3382</v>
      </c>
      <c r="C10" s="114">
        <v>3382</v>
      </c>
      <c r="D10" s="111" t="s">
        <v>16</v>
      </c>
      <c r="E10" s="108">
        <v>40521.32</v>
      </c>
      <c r="F10" s="108">
        <v>38259</v>
      </c>
    </row>
    <row r="11" s="91" customFormat="1" ht="21.75" customHeight="1" spans="1:6">
      <c r="A11" s="113" t="s">
        <v>17</v>
      </c>
      <c r="B11" s="114">
        <v>1972</v>
      </c>
      <c r="C11" s="114">
        <v>1972</v>
      </c>
      <c r="D11" s="111" t="s">
        <v>18</v>
      </c>
      <c r="E11" s="108">
        <v>263379.45</v>
      </c>
      <c r="F11" s="108">
        <v>272431</v>
      </c>
    </row>
    <row r="12" s="91" customFormat="1" ht="21.75" customHeight="1" spans="1:6">
      <c r="A12" s="113" t="s">
        <v>19</v>
      </c>
      <c r="B12" s="114">
        <v>7950</v>
      </c>
      <c r="C12" s="114">
        <v>7950</v>
      </c>
      <c r="D12" s="111" t="s">
        <v>20</v>
      </c>
      <c r="E12" s="108">
        <v>31444</v>
      </c>
      <c r="F12" s="108">
        <v>54659</v>
      </c>
    </row>
    <row r="13" s="91" customFormat="1" ht="21.75" customHeight="1" spans="1:6">
      <c r="A13" s="113" t="s">
        <v>21</v>
      </c>
      <c r="B13" s="114">
        <v>1189</v>
      </c>
      <c r="C13" s="114">
        <v>1189</v>
      </c>
      <c r="D13" s="111" t="s">
        <v>22</v>
      </c>
      <c r="E13" s="108">
        <v>11037.4</v>
      </c>
      <c r="F13" s="108">
        <v>9160</v>
      </c>
    </row>
    <row r="14" s="91" customFormat="1" ht="21.75" customHeight="1" spans="1:6">
      <c r="A14" s="113" t="s">
        <v>23</v>
      </c>
      <c r="B14" s="114">
        <v>6029</v>
      </c>
      <c r="C14" s="114">
        <v>6029</v>
      </c>
      <c r="D14" s="111" t="s">
        <v>24</v>
      </c>
      <c r="E14" s="108">
        <v>188959.6</v>
      </c>
      <c r="F14" s="108">
        <v>199547</v>
      </c>
    </row>
    <row r="15" s="91" customFormat="1" ht="21.75" customHeight="1" spans="1:6">
      <c r="A15" s="113" t="s">
        <v>25</v>
      </c>
      <c r="B15" s="114">
        <v>12110</v>
      </c>
      <c r="C15" s="114">
        <v>12110</v>
      </c>
      <c r="D15" s="111" t="s">
        <v>26</v>
      </c>
      <c r="E15" s="108">
        <v>91086.2</v>
      </c>
      <c r="F15" s="108">
        <v>89096</v>
      </c>
    </row>
    <row r="16" s="91" customFormat="1" ht="21.75" customHeight="1" spans="1:6">
      <c r="A16" s="115" t="s">
        <v>27</v>
      </c>
      <c r="B16" s="110">
        <v>30108</v>
      </c>
      <c r="C16" s="110">
        <v>30045</v>
      </c>
      <c r="D16" s="111" t="s">
        <v>28</v>
      </c>
      <c r="E16" s="108">
        <v>16514.4</v>
      </c>
      <c r="F16" s="108">
        <v>16329</v>
      </c>
    </row>
    <row r="17" s="91" customFormat="1" ht="21.75" customHeight="1" spans="1:6">
      <c r="A17" s="116" t="s">
        <v>29</v>
      </c>
      <c r="B17" s="110">
        <v>1993</v>
      </c>
      <c r="C17" s="110">
        <v>131</v>
      </c>
      <c r="D17" s="111" t="s">
        <v>30</v>
      </c>
      <c r="E17" s="108">
        <v>148860.3</v>
      </c>
      <c r="F17" s="108">
        <v>199979</v>
      </c>
    </row>
    <row r="18" s="91" customFormat="1" ht="21.75" customHeight="1" spans="1:6">
      <c r="A18" s="116" t="s">
        <v>31</v>
      </c>
      <c r="B18" s="110">
        <v>7218</v>
      </c>
      <c r="C18" s="110">
        <v>7218</v>
      </c>
      <c r="D18" s="111" t="s">
        <v>32</v>
      </c>
      <c r="E18" s="108">
        <v>159901.5</v>
      </c>
      <c r="F18" s="108">
        <v>188277</v>
      </c>
    </row>
    <row r="19" s="91" customFormat="1" ht="21.75" customHeight="1" spans="1:6">
      <c r="A19" s="116" t="s">
        <v>33</v>
      </c>
      <c r="B19" s="110"/>
      <c r="C19" s="110">
        <v>6696</v>
      </c>
      <c r="D19" s="111" t="s">
        <v>34</v>
      </c>
      <c r="E19" s="108">
        <v>29388.4</v>
      </c>
      <c r="F19" s="108">
        <v>42765</v>
      </c>
    </row>
    <row r="20" s="91" customFormat="1" ht="21.75" customHeight="1" spans="1:6">
      <c r="A20" s="116" t="s">
        <v>35</v>
      </c>
      <c r="B20" s="110">
        <v>1296</v>
      </c>
      <c r="C20" s="110">
        <v>1296</v>
      </c>
      <c r="D20" s="111" t="s">
        <v>36</v>
      </c>
      <c r="E20" s="108">
        <v>79594.1</v>
      </c>
      <c r="F20" s="108">
        <v>45863</v>
      </c>
    </row>
    <row r="21" s="91" customFormat="1" ht="21.75" customHeight="1" spans="1:6">
      <c r="A21" s="116" t="s">
        <v>37</v>
      </c>
      <c r="B21" s="110">
        <v>3935</v>
      </c>
      <c r="C21" s="110">
        <v>3986</v>
      </c>
      <c r="D21" s="111" t="s">
        <v>38</v>
      </c>
      <c r="E21" s="108">
        <v>4184</v>
      </c>
      <c r="F21" s="108">
        <v>3647</v>
      </c>
    </row>
    <row r="22" s="91" customFormat="1" ht="21.75" customHeight="1" spans="1:6">
      <c r="A22" s="116" t="s">
        <v>39</v>
      </c>
      <c r="B22" s="110">
        <v>28083</v>
      </c>
      <c r="C22" s="110">
        <v>28083</v>
      </c>
      <c r="D22" s="111" t="s">
        <v>40</v>
      </c>
      <c r="E22" s="108">
        <v>887</v>
      </c>
      <c r="F22" s="108">
        <v>243</v>
      </c>
    </row>
    <row r="23" s="91" customFormat="1" ht="21.75" customHeight="1" spans="1:6">
      <c r="A23" s="116" t="s">
        <v>41</v>
      </c>
      <c r="B23" s="110">
        <v>3153</v>
      </c>
      <c r="C23" s="110">
        <v>3169</v>
      </c>
      <c r="D23" s="111" t="s">
        <v>42</v>
      </c>
      <c r="E23" s="108">
        <v>23829</v>
      </c>
      <c r="F23" s="108">
        <v>19316</v>
      </c>
    </row>
    <row r="24" s="91" customFormat="1" ht="21.75" customHeight="1" spans="1:6">
      <c r="A24" s="116" t="s">
        <v>43</v>
      </c>
      <c r="B24" s="110">
        <v>2913</v>
      </c>
      <c r="C24" s="110">
        <v>3455</v>
      </c>
      <c r="D24" s="111" t="s">
        <v>44</v>
      </c>
      <c r="E24" s="108">
        <v>20530.1</v>
      </c>
      <c r="F24" s="108">
        <v>16216</v>
      </c>
    </row>
    <row r="25" s="91" customFormat="1" ht="21.75" customHeight="1" spans="1:6">
      <c r="A25" s="117" t="s">
        <v>45</v>
      </c>
      <c r="B25" s="118">
        <v>166863</v>
      </c>
      <c r="C25" s="110">
        <v>211356</v>
      </c>
      <c r="D25" s="111" t="s">
        <v>46</v>
      </c>
      <c r="E25" s="108">
        <v>2279</v>
      </c>
      <c r="F25" s="108">
        <v>3862</v>
      </c>
    </row>
    <row r="26" s="91" customFormat="1" ht="21.75" customHeight="1" spans="1:6">
      <c r="A26" s="109" t="s">
        <v>47</v>
      </c>
      <c r="B26" s="118">
        <v>42848</v>
      </c>
      <c r="C26" s="110">
        <v>73724</v>
      </c>
      <c r="D26" s="111" t="s">
        <v>48</v>
      </c>
      <c r="E26" s="108">
        <v>9397.4</v>
      </c>
      <c r="F26" s="108">
        <v>9997</v>
      </c>
    </row>
    <row r="27" s="91" customFormat="1" ht="21.75" customHeight="1" spans="1:6">
      <c r="A27" s="106" t="s">
        <v>49</v>
      </c>
      <c r="B27" s="107">
        <f>SUM(B28:B29)</f>
        <v>54200</v>
      </c>
      <c r="C27" s="107">
        <f>SUM(C28:C29)</f>
        <v>73000</v>
      </c>
      <c r="D27" s="111" t="s">
        <v>50</v>
      </c>
      <c r="E27" s="108">
        <v>17000</v>
      </c>
      <c r="F27" s="108"/>
    </row>
    <row r="28" s="91" customFormat="1" ht="21.75" customHeight="1" spans="1:6">
      <c r="A28" s="109" t="s">
        <v>51</v>
      </c>
      <c r="B28" s="110"/>
      <c r="C28" s="110">
        <v>24000</v>
      </c>
      <c r="D28" s="111" t="s">
        <v>52</v>
      </c>
      <c r="E28" s="108">
        <v>5113.2</v>
      </c>
      <c r="F28" s="108">
        <v>5037</v>
      </c>
    </row>
    <row r="29" s="91" customFormat="1" ht="21.75" customHeight="1" spans="1:6">
      <c r="A29" s="109" t="s">
        <v>53</v>
      </c>
      <c r="B29" s="110">
        <v>54200</v>
      </c>
      <c r="C29" s="110">
        <v>49000</v>
      </c>
      <c r="D29" s="111" t="s">
        <v>54</v>
      </c>
      <c r="E29" s="108">
        <v>20113</v>
      </c>
      <c r="F29" s="108">
        <v>18372</v>
      </c>
    </row>
    <row r="30" s="91" customFormat="1" ht="21.75" customHeight="1" spans="1:6">
      <c r="A30" s="106" t="s">
        <v>55</v>
      </c>
      <c r="B30" s="107">
        <f>SUM(B31:B33)</f>
        <v>223293</v>
      </c>
      <c r="C30" s="107">
        <f>SUM(C31:C33)</f>
        <v>257942</v>
      </c>
      <c r="D30" s="106" t="s">
        <v>56</v>
      </c>
      <c r="E30" s="108">
        <f>SUM(E31:E32)</f>
        <v>122116</v>
      </c>
      <c r="F30" s="108">
        <f>SUM(F31:F32)</f>
        <v>103602</v>
      </c>
    </row>
    <row r="31" s="91" customFormat="1" ht="21.75" customHeight="1" spans="1:6">
      <c r="A31" s="109" t="s">
        <v>57</v>
      </c>
      <c r="B31" s="110">
        <v>134000</v>
      </c>
      <c r="C31" s="110">
        <v>213000</v>
      </c>
      <c r="D31" s="109" t="s">
        <v>58</v>
      </c>
      <c r="E31" s="119">
        <v>20601</v>
      </c>
      <c r="F31" s="119">
        <v>20602</v>
      </c>
    </row>
    <row r="32" s="91" customFormat="1" ht="21.75" customHeight="1" spans="1:6">
      <c r="A32" s="109" t="s">
        <v>59</v>
      </c>
      <c r="B32" s="110">
        <v>475</v>
      </c>
      <c r="C32" s="110">
        <v>25796</v>
      </c>
      <c r="D32" s="109" t="s">
        <v>60</v>
      </c>
      <c r="E32" s="119">
        <v>101515</v>
      </c>
      <c r="F32" s="119">
        <v>83000</v>
      </c>
    </row>
    <row r="33" s="91" customFormat="1" ht="21.75" customHeight="1" spans="1:6">
      <c r="A33" s="109" t="s">
        <v>61</v>
      </c>
      <c r="B33" s="110">
        <v>88818</v>
      </c>
      <c r="C33" s="110">
        <f>19133+13</f>
        <v>19146</v>
      </c>
      <c r="D33" s="106" t="s">
        <v>62</v>
      </c>
      <c r="E33" s="120">
        <v>54200</v>
      </c>
      <c r="F33" s="120">
        <v>54200</v>
      </c>
    </row>
    <row r="34" s="91" customFormat="1" ht="21.75" customHeight="1" spans="1:6">
      <c r="A34" s="106" t="s">
        <v>63</v>
      </c>
      <c r="B34" s="121"/>
      <c r="C34" s="121">
        <v>131322</v>
      </c>
      <c r="D34" s="106" t="s">
        <v>64</v>
      </c>
      <c r="E34" s="122"/>
      <c r="F34" s="122">
        <f>148910+10003</f>
        <v>158913</v>
      </c>
    </row>
    <row r="35" s="91" customFormat="1" ht="21.75" customHeight="1" spans="1:6">
      <c r="A35" s="106" t="s">
        <v>65</v>
      </c>
      <c r="B35" s="112">
        <f>SUM(B6,B9,B27,B30,B34)</f>
        <v>1486535</v>
      </c>
      <c r="C35" s="112">
        <f>SUM(C6,C9,C27,C30,C34)</f>
        <v>1699055</v>
      </c>
      <c r="D35" s="106" t="s">
        <v>66</v>
      </c>
      <c r="E35" s="108">
        <f>SUM(E6,E30,E33,E34)</f>
        <v>1486535.47</v>
      </c>
      <c r="F35" s="108">
        <f>SUM(F6,F30,F33,F34)</f>
        <v>1699055</v>
      </c>
    </row>
    <row r="36" s="91" customFormat="1" ht="27" customHeight="1" spans="2:6">
      <c r="B36" s="92"/>
      <c r="C36" s="92"/>
      <c r="E36" s="93"/>
      <c r="F36" s="123"/>
    </row>
    <row r="37" s="91" customFormat="1" ht="21.75" customHeight="1" spans="2:6">
      <c r="B37" s="92"/>
      <c r="C37" s="92"/>
      <c r="E37" s="93"/>
      <c r="F37" s="93"/>
    </row>
  </sheetData>
  <mergeCells count="8">
    <mergeCell ref="A2:F2"/>
    <mergeCell ref="A3:F3"/>
    <mergeCell ref="A4:A5"/>
    <mergeCell ref="B4:B5"/>
    <mergeCell ref="C4:C5"/>
    <mergeCell ref="D4:D5"/>
    <mergeCell ref="E4:E5"/>
    <mergeCell ref="F4:F5"/>
  </mergeCells>
  <pageMargins left="0.7" right="0.7" top="0.75" bottom="0.75" header="0.3" footer="0.3"/>
  <pageSetup paperSize="9" scale="9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5"/>
  <sheetViews>
    <sheetView tabSelected="1" topLeftCell="A2" workbookViewId="0">
      <selection activeCell="B23" sqref="B23"/>
    </sheetView>
  </sheetViews>
  <sheetFormatPr defaultColWidth="9" defaultRowHeight="14.25" outlineLevelCol="6"/>
  <cols>
    <col min="1" max="1" width="13.6333333333333" style="61" customWidth="1"/>
    <col min="2" max="3" width="13.3583333333333" style="62" customWidth="1"/>
    <col min="4" max="4" width="15" style="61" customWidth="1"/>
    <col min="5" max="6" width="13.7583333333333" style="62" customWidth="1"/>
    <col min="7" max="7" width="9" style="61"/>
    <col min="8" max="16384" width="9" style="56"/>
  </cols>
  <sheetData>
    <row r="1" ht="22" customHeight="1" spans="1:1">
      <c r="A1" s="63" t="s">
        <v>67</v>
      </c>
    </row>
    <row r="2" s="55" customFormat="1" ht="31.5" customHeight="1" spans="1:7">
      <c r="A2" s="64" t="s">
        <v>68</v>
      </c>
      <c r="B2" s="64"/>
      <c r="C2" s="64"/>
      <c r="D2" s="64"/>
      <c r="E2" s="64"/>
      <c r="F2" s="64"/>
      <c r="G2" s="65"/>
    </row>
    <row r="3" s="56" customFormat="1" ht="32.25" customHeight="1" spans="1:7">
      <c r="A3" s="66" t="s">
        <v>69</v>
      </c>
      <c r="B3" s="66"/>
      <c r="C3" s="66"/>
      <c r="D3" s="66"/>
      <c r="E3" s="66"/>
      <c r="F3" s="66"/>
      <c r="G3" s="61"/>
    </row>
    <row r="4" s="57" customFormat="1" ht="39" customHeight="1" spans="1:7">
      <c r="A4" s="67" t="s">
        <v>70</v>
      </c>
      <c r="B4" s="68" t="s">
        <v>71</v>
      </c>
      <c r="C4" s="68" t="s">
        <v>72</v>
      </c>
      <c r="D4" s="69" t="s">
        <v>73</v>
      </c>
      <c r="E4" s="68" t="s">
        <v>71</v>
      </c>
      <c r="F4" s="68" t="s">
        <v>72</v>
      </c>
      <c r="G4" s="70"/>
    </row>
    <row r="5" s="58" customFormat="1" ht="32.25" customHeight="1" spans="1:7">
      <c r="A5" s="71" t="s">
        <v>74</v>
      </c>
      <c r="B5" s="72">
        <f>SUM(B6:B8)</f>
        <v>1410000</v>
      </c>
      <c r="C5" s="72">
        <f>SUM(C6:C8)</f>
        <v>1017000</v>
      </c>
      <c r="D5" s="73" t="s">
        <v>75</v>
      </c>
      <c r="E5" s="74">
        <f>SUM(E6:E15)</f>
        <v>1314868</v>
      </c>
      <c r="F5" s="74">
        <f>SUM(F6:F15)</f>
        <v>1018466</v>
      </c>
      <c r="G5" s="63"/>
    </row>
    <row r="6" s="58" customFormat="1" ht="32.25" customHeight="1" spans="1:7">
      <c r="A6" s="75" t="s">
        <v>76</v>
      </c>
      <c r="B6" s="76">
        <v>1400000</v>
      </c>
      <c r="C6" s="76">
        <v>1010000</v>
      </c>
      <c r="D6" s="77" t="s">
        <v>77</v>
      </c>
      <c r="E6" s="78"/>
      <c r="F6" s="76">
        <v>38</v>
      </c>
      <c r="G6" s="63"/>
    </row>
    <row r="7" s="58" customFormat="1" ht="32.25" customHeight="1" spans="1:7">
      <c r="A7" s="79" t="s">
        <v>78</v>
      </c>
      <c r="B7" s="80">
        <v>6000</v>
      </c>
      <c r="C7" s="80">
        <v>1500</v>
      </c>
      <c r="D7" s="77" t="s">
        <v>79</v>
      </c>
      <c r="E7" s="81">
        <v>18</v>
      </c>
      <c r="F7" s="81"/>
      <c r="G7" s="63"/>
    </row>
    <row r="8" s="58" customFormat="1" ht="32.25" customHeight="1" spans="1:7">
      <c r="A8" s="79" t="s">
        <v>80</v>
      </c>
      <c r="B8" s="76">
        <v>4000</v>
      </c>
      <c r="C8" s="76">
        <v>5500</v>
      </c>
      <c r="D8" s="77" t="s">
        <v>81</v>
      </c>
      <c r="E8" s="81">
        <v>1327</v>
      </c>
      <c r="F8" s="81"/>
      <c r="G8" s="63"/>
    </row>
    <row r="9" s="59" customFormat="1" ht="32.25" customHeight="1" spans="1:7">
      <c r="A9" s="79"/>
      <c r="B9" s="76"/>
      <c r="C9" s="76"/>
      <c r="D9" s="79" t="s">
        <v>82</v>
      </c>
      <c r="E9" s="81">
        <v>0</v>
      </c>
      <c r="F9" s="81">
        <v>3910</v>
      </c>
      <c r="G9" s="63"/>
    </row>
    <row r="10" s="59" customFormat="1" ht="32.25" customHeight="1" spans="1:7">
      <c r="A10" s="79"/>
      <c r="B10" s="76"/>
      <c r="C10" s="76"/>
      <c r="D10" s="77" t="s">
        <v>83</v>
      </c>
      <c r="E10" s="81">
        <v>1254654</v>
      </c>
      <c r="F10" s="81">
        <v>797262</v>
      </c>
      <c r="G10" s="63"/>
    </row>
    <row r="11" s="59" customFormat="1" ht="32.25" customHeight="1" spans="1:7">
      <c r="A11" s="71" t="s">
        <v>84</v>
      </c>
      <c r="B11" s="72">
        <f>B12</f>
        <v>3998</v>
      </c>
      <c r="C11" s="72">
        <f>C12</f>
        <v>69082</v>
      </c>
      <c r="D11" s="79" t="s">
        <v>85</v>
      </c>
      <c r="E11" s="81">
        <v>0</v>
      </c>
      <c r="F11" s="81">
        <v>2003</v>
      </c>
      <c r="G11" s="63"/>
    </row>
    <row r="12" s="59" customFormat="1" ht="32.25" customHeight="1" spans="1:7">
      <c r="A12" s="79" t="s">
        <v>86</v>
      </c>
      <c r="B12" s="76">
        <v>3998</v>
      </c>
      <c r="C12" s="76">
        <v>69082</v>
      </c>
      <c r="D12" s="77" t="s">
        <v>87</v>
      </c>
      <c r="E12" s="81">
        <v>0</v>
      </c>
      <c r="F12" s="81">
        <v>11298</v>
      </c>
      <c r="G12" s="63"/>
    </row>
    <row r="13" s="59" customFormat="1" ht="32.25" customHeight="1" spans="1:7">
      <c r="A13" s="82" t="s">
        <v>88</v>
      </c>
      <c r="B13" s="72">
        <f>SUM(B14:B15)</f>
        <v>110715</v>
      </c>
      <c r="C13" s="72">
        <f>SUM(C14:C15)</f>
        <v>396026</v>
      </c>
      <c r="D13" s="77" t="s">
        <v>89</v>
      </c>
      <c r="E13" s="81">
        <v>0</v>
      </c>
      <c r="F13" s="81">
        <v>0</v>
      </c>
      <c r="G13" s="63"/>
    </row>
    <row r="14" s="59" customFormat="1" ht="32.25" customHeight="1" spans="1:7">
      <c r="A14" s="79" t="s">
        <v>90</v>
      </c>
      <c r="B14" s="81"/>
      <c r="C14" s="81">
        <v>140200</v>
      </c>
      <c r="D14" s="77" t="s">
        <v>91</v>
      </c>
      <c r="E14" s="81">
        <v>2653</v>
      </c>
      <c r="F14" s="81">
        <v>147919</v>
      </c>
      <c r="G14" s="63"/>
    </row>
    <row r="15" s="59" customFormat="1" ht="32.25" customHeight="1" spans="1:7">
      <c r="A15" s="79" t="s">
        <v>92</v>
      </c>
      <c r="B15" s="78">
        <v>110715</v>
      </c>
      <c r="C15" s="78">
        <v>255826</v>
      </c>
      <c r="D15" s="77" t="s">
        <v>93</v>
      </c>
      <c r="E15" s="81">
        <v>56216</v>
      </c>
      <c r="F15" s="81">
        <v>56036</v>
      </c>
      <c r="G15" s="63"/>
    </row>
    <row r="16" s="59" customFormat="1" ht="32.25" customHeight="1" spans="1:7">
      <c r="A16" s="82" t="s">
        <v>94</v>
      </c>
      <c r="B16" s="72">
        <f>B17</f>
        <v>56216</v>
      </c>
      <c r="C16" s="72">
        <f>C17</f>
        <v>68725</v>
      </c>
      <c r="D16" s="83" t="s">
        <v>95</v>
      </c>
      <c r="E16" s="81">
        <v>0</v>
      </c>
      <c r="F16" s="81">
        <v>0</v>
      </c>
      <c r="G16" s="63"/>
    </row>
    <row r="17" s="59" customFormat="1" ht="32.25" customHeight="1" spans="1:7">
      <c r="A17" s="79" t="s">
        <v>96</v>
      </c>
      <c r="B17" s="76">
        <v>56216</v>
      </c>
      <c r="C17" s="76">
        <v>68725</v>
      </c>
      <c r="D17" s="83" t="s">
        <v>97</v>
      </c>
      <c r="E17" s="81">
        <v>155346</v>
      </c>
      <c r="F17" s="81">
        <v>213000</v>
      </c>
      <c r="G17" s="63"/>
    </row>
    <row r="18" s="59" customFormat="1" ht="32.25" customHeight="1" spans="1:7">
      <c r="A18" s="82" t="s">
        <v>98</v>
      </c>
      <c r="B18" s="84"/>
      <c r="C18" s="84">
        <v>22075</v>
      </c>
      <c r="D18" s="83" t="s">
        <v>99</v>
      </c>
      <c r="E18" s="76">
        <v>110715</v>
      </c>
      <c r="F18" s="76">
        <f>166600+101915+1300</f>
        <v>269815</v>
      </c>
      <c r="G18" s="63"/>
    </row>
    <row r="19" s="59" customFormat="1" ht="32.25" customHeight="1" spans="1:7">
      <c r="A19" s="82"/>
      <c r="B19" s="85"/>
      <c r="C19" s="85"/>
      <c r="D19" s="83" t="s">
        <v>100</v>
      </c>
      <c r="E19" s="86"/>
      <c r="F19" s="86">
        <v>71627</v>
      </c>
      <c r="G19" s="63"/>
    </row>
    <row r="20" s="60" customFormat="1" ht="32.25" customHeight="1" spans="1:7">
      <c r="A20" s="71" t="s">
        <v>101</v>
      </c>
      <c r="B20" s="72">
        <f>SUM(B5,B11,B13,B16,B18)</f>
        <v>1580929</v>
      </c>
      <c r="C20" s="72">
        <f>SUM(C5,C11,C13,C16,C18)</f>
        <v>1572908</v>
      </c>
      <c r="D20" s="71" t="s">
        <v>102</v>
      </c>
      <c r="E20" s="74">
        <f>SUM(E5,E16,E17,E18,E19)</f>
        <v>1580929</v>
      </c>
      <c r="F20" s="74">
        <f>SUM(F5,F16,F17,F18,F19)</f>
        <v>1572908</v>
      </c>
      <c r="G20" s="87"/>
    </row>
    <row r="21" s="59" customFormat="1" ht="32.25" customHeight="1" spans="1:7">
      <c r="A21" s="63"/>
      <c r="B21" s="88"/>
      <c r="C21" s="88"/>
      <c r="D21" s="63"/>
      <c r="E21" s="88"/>
      <c r="F21" s="89"/>
      <c r="G21" s="63"/>
    </row>
    <row r="22" s="59" customFormat="1" ht="32.25" customHeight="1" spans="1:7">
      <c r="A22" s="63"/>
      <c r="B22" s="88"/>
      <c r="C22" s="88"/>
      <c r="D22" s="63"/>
      <c r="E22" s="88"/>
      <c r="F22" s="88"/>
      <c r="G22" s="63"/>
    </row>
    <row r="23" s="59" customFormat="1" ht="32.25" customHeight="1" spans="1:7">
      <c r="A23" s="63"/>
      <c r="B23" s="88"/>
      <c r="C23" s="88"/>
      <c r="D23" s="63"/>
      <c r="E23" s="88"/>
      <c r="F23" s="88"/>
      <c r="G23" s="63"/>
    </row>
    <row r="24" s="59" customFormat="1" ht="32.25" customHeight="1" spans="1:7">
      <c r="A24" s="63"/>
      <c r="B24" s="88"/>
      <c r="C24" s="88"/>
      <c r="D24" s="63"/>
      <c r="E24" s="88"/>
      <c r="F24" s="88"/>
      <c r="G24" s="63"/>
    </row>
    <row r="25" s="59" customFormat="1" ht="32.25" customHeight="1" spans="1:7">
      <c r="A25" s="63"/>
      <c r="B25" s="88"/>
      <c r="C25" s="88"/>
      <c r="D25" s="63"/>
      <c r="E25" s="88"/>
      <c r="F25" s="88"/>
      <c r="G25" s="63"/>
    </row>
    <row r="26" s="59" customFormat="1" ht="32.25" customHeight="1" spans="1:7">
      <c r="A26" s="63"/>
      <c r="B26" s="88"/>
      <c r="C26" s="88"/>
      <c r="D26" s="63"/>
      <c r="E26" s="88"/>
      <c r="F26" s="88"/>
      <c r="G26" s="63"/>
    </row>
    <row r="27" s="59" customFormat="1" ht="32.25" customHeight="1" spans="1:7">
      <c r="A27" s="63"/>
      <c r="B27" s="88"/>
      <c r="C27" s="88"/>
      <c r="D27" s="63"/>
      <c r="E27" s="88"/>
      <c r="F27" s="88"/>
      <c r="G27" s="63"/>
    </row>
    <row r="28" s="59" customFormat="1" ht="32.25" customHeight="1" spans="1:7">
      <c r="A28" s="63"/>
      <c r="B28" s="88"/>
      <c r="C28" s="88"/>
      <c r="D28" s="63"/>
      <c r="E28" s="88"/>
      <c r="F28" s="88"/>
      <c r="G28" s="63"/>
    </row>
    <row r="29" s="59" customFormat="1" ht="32.25" customHeight="1" spans="1:7">
      <c r="A29" s="63"/>
      <c r="B29" s="88"/>
      <c r="C29" s="88"/>
      <c r="D29" s="63"/>
      <c r="E29" s="88"/>
      <c r="F29" s="88"/>
      <c r="G29" s="63"/>
    </row>
    <row r="30" s="59" customFormat="1" ht="32.25" customHeight="1" spans="1:7">
      <c r="A30" s="63"/>
      <c r="B30" s="88"/>
      <c r="C30" s="88"/>
      <c r="D30" s="63"/>
      <c r="E30" s="88"/>
      <c r="F30" s="88"/>
      <c r="G30" s="63"/>
    </row>
    <row r="31" s="59" customFormat="1" ht="32.25" customHeight="1" spans="1:7">
      <c r="A31" s="63"/>
      <c r="B31" s="88"/>
      <c r="C31" s="88"/>
      <c r="D31" s="63"/>
      <c r="E31" s="88"/>
      <c r="F31" s="88"/>
      <c r="G31" s="63"/>
    </row>
    <row r="32" s="59" customFormat="1" ht="32.25" customHeight="1" spans="1:7">
      <c r="A32" s="63"/>
      <c r="B32" s="88"/>
      <c r="C32" s="88"/>
      <c r="D32" s="63"/>
      <c r="E32" s="88"/>
      <c r="F32" s="88"/>
      <c r="G32" s="63"/>
    </row>
    <row r="33" s="59" customFormat="1" ht="32.25" customHeight="1" spans="1:7">
      <c r="A33" s="63"/>
      <c r="B33" s="88"/>
      <c r="C33" s="88"/>
      <c r="D33" s="63"/>
      <c r="E33" s="88"/>
      <c r="F33" s="88"/>
      <c r="G33" s="63"/>
    </row>
    <row r="34" s="59" customFormat="1" ht="32.25" customHeight="1" spans="1:7">
      <c r="A34" s="63"/>
      <c r="B34" s="88"/>
      <c r="C34" s="88"/>
      <c r="D34" s="63"/>
      <c r="E34" s="88"/>
      <c r="F34" s="88"/>
      <c r="G34" s="63"/>
    </row>
    <row r="35" s="59" customFormat="1" ht="32.25" customHeight="1" spans="1:7">
      <c r="A35" s="63"/>
      <c r="B35" s="88"/>
      <c r="C35" s="88"/>
      <c r="D35" s="63"/>
      <c r="E35" s="88"/>
      <c r="F35" s="88"/>
      <c r="G35" s="63"/>
    </row>
    <row r="36" s="59" customFormat="1" ht="32.25" customHeight="1" spans="1:7">
      <c r="A36" s="63"/>
      <c r="B36" s="88"/>
      <c r="C36" s="88"/>
      <c r="D36" s="63"/>
      <c r="E36" s="88"/>
      <c r="F36" s="88"/>
      <c r="G36" s="63"/>
    </row>
    <row r="37" s="59" customFormat="1" ht="32.25" customHeight="1" spans="1:7">
      <c r="A37" s="63"/>
      <c r="B37" s="88"/>
      <c r="C37" s="88"/>
      <c r="D37" s="63"/>
      <c r="E37" s="88"/>
      <c r="F37" s="88"/>
      <c r="G37" s="63"/>
    </row>
    <row r="38" s="59" customFormat="1" ht="32.25" customHeight="1" spans="1:7">
      <c r="A38" s="63"/>
      <c r="B38" s="88"/>
      <c r="C38" s="88"/>
      <c r="D38" s="63"/>
      <c r="E38" s="88"/>
      <c r="F38" s="88"/>
      <c r="G38" s="63"/>
    </row>
    <row r="39" s="59" customFormat="1" ht="32.25" customHeight="1" spans="1:7">
      <c r="A39" s="63"/>
      <c r="B39" s="88"/>
      <c r="C39" s="88"/>
      <c r="D39" s="63"/>
      <c r="E39" s="88"/>
      <c r="F39" s="88"/>
      <c r="G39" s="63"/>
    </row>
    <row r="40" s="59" customFormat="1" ht="32.25" customHeight="1" spans="1:7">
      <c r="A40" s="63"/>
      <c r="B40" s="88"/>
      <c r="C40" s="88"/>
      <c r="D40" s="63"/>
      <c r="E40" s="88"/>
      <c r="F40" s="88"/>
      <c r="G40" s="63"/>
    </row>
    <row r="41" s="59" customFormat="1" ht="32.25" customHeight="1" spans="1:7">
      <c r="A41" s="63"/>
      <c r="B41" s="88"/>
      <c r="C41" s="88"/>
      <c r="D41" s="63"/>
      <c r="E41" s="88"/>
      <c r="F41" s="88"/>
      <c r="G41" s="63"/>
    </row>
    <row r="42" s="59" customFormat="1" ht="32.25" customHeight="1" spans="1:7">
      <c r="A42" s="63"/>
      <c r="B42" s="88"/>
      <c r="C42" s="88"/>
      <c r="D42" s="63"/>
      <c r="E42" s="88"/>
      <c r="F42" s="88"/>
      <c r="G42" s="63"/>
    </row>
    <row r="43" s="59" customFormat="1" ht="61.5" customHeight="1" spans="1:7">
      <c r="A43" s="63"/>
      <c r="B43" s="88"/>
      <c r="C43" s="88"/>
      <c r="D43" s="63"/>
      <c r="E43" s="88"/>
      <c r="F43" s="88"/>
      <c r="G43" s="63"/>
    </row>
    <row r="44" s="59" customFormat="1" ht="61.5" customHeight="1" spans="1:7">
      <c r="A44" s="63"/>
      <c r="B44" s="88"/>
      <c r="C44" s="88"/>
      <c r="D44" s="63"/>
      <c r="E44" s="88"/>
      <c r="F44" s="88"/>
      <c r="G44" s="63"/>
    </row>
    <row r="45" s="59" customFormat="1" ht="61.5" customHeight="1" spans="1:7">
      <c r="A45" s="63"/>
      <c r="B45" s="88"/>
      <c r="C45" s="88"/>
      <c r="D45" s="63"/>
      <c r="E45" s="88"/>
      <c r="F45" s="88"/>
      <c r="G45" s="63"/>
    </row>
    <row r="46" s="59" customFormat="1" ht="61.5" customHeight="1" spans="1:7">
      <c r="A46" s="63"/>
      <c r="B46" s="88"/>
      <c r="C46" s="88"/>
      <c r="D46" s="63"/>
      <c r="E46" s="88"/>
      <c r="F46" s="88"/>
      <c r="G46" s="63"/>
    </row>
    <row r="47" s="59" customFormat="1" ht="61.5" customHeight="1" spans="1:7">
      <c r="A47" s="63"/>
      <c r="B47" s="88"/>
      <c r="C47" s="88"/>
      <c r="D47" s="63"/>
      <c r="E47" s="88"/>
      <c r="F47" s="88"/>
      <c r="G47" s="63"/>
    </row>
    <row r="48" s="59" customFormat="1" ht="61.5" customHeight="1" spans="1:7">
      <c r="A48" s="63"/>
      <c r="B48" s="88"/>
      <c r="C48" s="88"/>
      <c r="D48" s="63"/>
      <c r="E48" s="88"/>
      <c r="F48" s="88"/>
      <c r="G48" s="63"/>
    </row>
    <row r="49" s="59" customFormat="1" ht="61.5" customHeight="1" spans="1:7">
      <c r="A49" s="63"/>
      <c r="B49" s="88"/>
      <c r="C49" s="88"/>
      <c r="D49" s="63"/>
      <c r="E49" s="88"/>
      <c r="F49" s="88"/>
      <c r="G49" s="63"/>
    </row>
    <row r="50" s="59" customFormat="1" ht="61.5" customHeight="1" spans="1:7">
      <c r="A50" s="63"/>
      <c r="B50" s="88"/>
      <c r="C50" s="88"/>
      <c r="D50" s="63"/>
      <c r="E50" s="88"/>
      <c r="F50" s="88"/>
      <c r="G50" s="63"/>
    </row>
    <row r="51" s="59" customFormat="1" ht="61.5" customHeight="1" spans="1:7">
      <c r="A51" s="63"/>
      <c r="B51" s="88"/>
      <c r="C51" s="88"/>
      <c r="D51" s="63"/>
      <c r="E51" s="88"/>
      <c r="F51" s="88"/>
      <c r="G51" s="63"/>
    </row>
    <row r="52" s="59" customFormat="1" ht="61.5" customHeight="1" spans="1:7">
      <c r="A52" s="63"/>
      <c r="B52" s="88"/>
      <c r="C52" s="88"/>
      <c r="D52" s="63"/>
      <c r="E52" s="88"/>
      <c r="F52" s="88"/>
      <c r="G52" s="63"/>
    </row>
    <row r="53" s="59" customFormat="1" ht="61.5" customHeight="1" spans="1:7">
      <c r="A53" s="63"/>
      <c r="B53" s="88"/>
      <c r="C53" s="88"/>
      <c r="D53" s="63"/>
      <c r="E53" s="88"/>
      <c r="F53" s="88"/>
      <c r="G53" s="63"/>
    </row>
    <row r="54" s="59" customFormat="1" ht="61.5" customHeight="1" spans="1:7">
      <c r="A54" s="63"/>
      <c r="B54" s="88"/>
      <c r="C54" s="88"/>
      <c r="D54" s="63"/>
      <c r="E54" s="88"/>
      <c r="F54" s="88"/>
      <c r="G54" s="63"/>
    </row>
    <row r="55" s="59" customFormat="1" ht="61.5" customHeight="1" spans="1:7">
      <c r="A55" s="63"/>
      <c r="B55" s="88"/>
      <c r="C55" s="88"/>
      <c r="D55" s="63"/>
      <c r="E55" s="88"/>
      <c r="F55" s="88"/>
      <c r="G55" s="63"/>
    </row>
    <row r="56" s="59" customFormat="1" ht="61.5" customHeight="1" spans="1:7">
      <c r="A56" s="63"/>
      <c r="B56" s="88"/>
      <c r="C56" s="88"/>
      <c r="D56" s="63"/>
      <c r="E56" s="88"/>
      <c r="F56" s="88"/>
      <c r="G56" s="63"/>
    </row>
    <row r="57" s="59" customFormat="1" ht="61.5" customHeight="1" spans="1:7">
      <c r="A57" s="63"/>
      <c r="B57" s="88"/>
      <c r="C57" s="88"/>
      <c r="D57" s="63"/>
      <c r="E57" s="88"/>
      <c r="F57" s="88"/>
      <c r="G57" s="63"/>
    </row>
    <row r="58" s="59" customFormat="1" ht="61.5" customHeight="1" spans="1:7">
      <c r="A58" s="63"/>
      <c r="B58" s="88"/>
      <c r="C58" s="88"/>
      <c r="D58" s="63"/>
      <c r="E58" s="88"/>
      <c r="F58" s="88"/>
      <c r="G58" s="63"/>
    </row>
    <row r="59" s="56" customFormat="1" ht="61.5" customHeight="1" spans="1:7">
      <c r="A59" s="61"/>
      <c r="B59" s="62"/>
      <c r="C59" s="62"/>
      <c r="D59" s="61"/>
      <c r="E59" s="62"/>
      <c r="F59" s="62"/>
      <c r="G59" s="61"/>
    </row>
    <row r="60" s="56" customFormat="1" ht="61.5" customHeight="1" spans="1:7">
      <c r="A60" s="61"/>
      <c r="B60" s="62"/>
      <c r="C60" s="62"/>
      <c r="D60" s="61"/>
      <c r="E60" s="62"/>
      <c r="F60" s="62"/>
      <c r="G60" s="61"/>
    </row>
    <row r="61" s="56" customFormat="1" ht="61.5" customHeight="1" spans="1:7">
      <c r="A61" s="61"/>
      <c r="B61" s="62"/>
      <c r="C61" s="62"/>
      <c r="D61" s="61"/>
      <c r="E61" s="62"/>
      <c r="F61" s="62"/>
      <c r="G61" s="61"/>
    </row>
    <row r="62" s="56" customFormat="1" ht="61.5" customHeight="1" spans="1:7">
      <c r="A62" s="61"/>
      <c r="B62" s="62"/>
      <c r="C62" s="62"/>
      <c r="D62" s="61"/>
      <c r="E62" s="62"/>
      <c r="F62" s="62"/>
      <c r="G62" s="61"/>
    </row>
    <row r="63" s="56" customFormat="1" ht="61.5" customHeight="1" spans="1:7">
      <c r="A63" s="61"/>
      <c r="B63" s="62"/>
      <c r="C63" s="62"/>
      <c r="D63" s="61"/>
      <c r="E63" s="62"/>
      <c r="F63" s="62"/>
      <c r="G63" s="61"/>
    </row>
    <row r="64" s="56" customFormat="1" ht="61.5" customHeight="1" spans="1:7">
      <c r="A64" s="61"/>
      <c r="B64" s="62"/>
      <c r="C64" s="62"/>
      <c r="D64" s="61"/>
      <c r="E64" s="62"/>
      <c r="F64" s="62"/>
      <c r="G64" s="61"/>
    </row>
    <row r="65" s="56" customFormat="1" ht="61.5" customHeight="1" spans="1:7">
      <c r="A65" s="61"/>
      <c r="B65" s="62"/>
      <c r="C65" s="62"/>
      <c r="D65" s="61"/>
      <c r="E65" s="62"/>
      <c r="F65" s="62"/>
      <c r="G65" s="61"/>
    </row>
    <row r="66" s="56" customFormat="1" ht="61.5" customHeight="1" spans="1:7">
      <c r="A66" s="61"/>
      <c r="B66" s="62"/>
      <c r="C66" s="62"/>
      <c r="D66" s="61"/>
      <c r="E66" s="62"/>
      <c r="F66" s="62"/>
      <c r="G66" s="61"/>
    </row>
    <row r="67" s="56" customFormat="1" ht="61.5" customHeight="1" spans="1:7">
      <c r="A67" s="61"/>
      <c r="B67" s="62"/>
      <c r="C67" s="62"/>
      <c r="D67" s="61"/>
      <c r="E67" s="62"/>
      <c r="F67" s="62"/>
      <c r="G67" s="61"/>
    </row>
    <row r="68" s="56" customFormat="1" ht="61.5" customHeight="1" spans="1:7">
      <c r="A68" s="61"/>
      <c r="B68" s="62"/>
      <c r="C68" s="62"/>
      <c r="D68" s="61"/>
      <c r="E68" s="62"/>
      <c r="F68" s="62"/>
      <c r="G68" s="61"/>
    </row>
    <row r="69" s="56" customFormat="1" ht="61.5" customHeight="1" spans="1:7">
      <c r="A69" s="61"/>
      <c r="B69" s="62"/>
      <c r="C69" s="62"/>
      <c r="D69" s="61"/>
      <c r="E69" s="62"/>
      <c r="F69" s="62"/>
      <c r="G69" s="61"/>
    </row>
    <row r="70" s="56" customFormat="1" ht="61.5" customHeight="1" spans="1:7">
      <c r="A70" s="61"/>
      <c r="B70" s="62"/>
      <c r="C70" s="62"/>
      <c r="D70" s="61"/>
      <c r="E70" s="62"/>
      <c r="F70" s="62"/>
      <c r="G70" s="61"/>
    </row>
    <row r="71" s="56" customFormat="1" ht="61.5" customHeight="1" spans="1:7">
      <c r="A71" s="61"/>
      <c r="B71" s="62"/>
      <c r="C71" s="62"/>
      <c r="D71" s="61"/>
      <c r="E71" s="62"/>
      <c r="F71" s="62"/>
      <c r="G71" s="61"/>
    </row>
    <row r="72" s="56" customFormat="1" ht="61.5" customHeight="1" spans="1:7">
      <c r="A72" s="61"/>
      <c r="B72" s="62"/>
      <c r="C72" s="62"/>
      <c r="D72" s="61"/>
      <c r="E72" s="62"/>
      <c r="F72" s="62"/>
      <c r="G72" s="61"/>
    </row>
    <row r="73" s="56" customFormat="1" ht="61.5" customHeight="1" spans="1:7">
      <c r="A73" s="61"/>
      <c r="B73" s="62"/>
      <c r="C73" s="62"/>
      <c r="D73" s="61"/>
      <c r="E73" s="62"/>
      <c r="F73" s="62"/>
      <c r="G73" s="61"/>
    </row>
    <row r="74" s="56" customFormat="1" ht="61.5" customHeight="1" spans="1:7">
      <c r="A74" s="61"/>
      <c r="B74" s="62"/>
      <c r="C74" s="62"/>
      <c r="D74" s="61"/>
      <c r="E74" s="62"/>
      <c r="F74" s="62"/>
      <c r="G74" s="61"/>
    </row>
    <row r="75" s="56" customFormat="1" ht="61.5" customHeight="1" spans="1:7">
      <c r="A75" s="61"/>
      <c r="B75" s="62"/>
      <c r="C75" s="62"/>
      <c r="D75" s="61"/>
      <c r="E75" s="62"/>
      <c r="F75" s="62"/>
      <c r="G75" s="61"/>
    </row>
    <row r="76" s="56" customFormat="1" ht="61.5" customHeight="1" spans="1:7">
      <c r="A76" s="61"/>
      <c r="B76" s="62"/>
      <c r="C76" s="62"/>
      <c r="D76" s="61"/>
      <c r="E76" s="62"/>
      <c r="F76" s="62"/>
      <c r="G76" s="61"/>
    </row>
    <row r="77" s="56" customFormat="1" ht="61.5" customHeight="1" spans="1:7">
      <c r="A77" s="61"/>
      <c r="B77" s="62"/>
      <c r="C77" s="62"/>
      <c r="D77" s="61"/>
      <c r="E77" s="62"/>
      <c r="F77" s="62"/>
      <c r="G77" s="61"/>
    </row>
    <row r="78" s="56" customFormat="1" ht="61.5" customHeight="1" spans="1:7">
      <c r="A78" s="61"/>
      <c r="B78" s="62"/>
      <c r="C78" s="62"/>
      <c r="D78" s="61"/>
      <c r="E78" s="62"/>
      <c r="F78" s="62"/>
      <c r="G78" s="61"/>
    </row>
    <row r="79" s="56" customFormat="1" ht="61.5" customHeight="1" spans="1:7">
      <c r="A79" s="61"/>
      <c r="B79" s="62"/>
      <c r="C79" s="62"/>
      <c r="D79" s="61"/>
      <c r="E79" s="62"/>
      <c r="F79" s="62"/>
      <c r="G79" s="61"/>
    </row>
    <row r="80" s="56" customFormat="1" ht="61.5" customHeight="1" spans="1:7">
      <c r="A80" s="61"/>
      <c r="B80" s="62"/>
      <c r="C80" s="62"/>
      <c r="D80" s="61"/>
      <c r="E80" s="62"/>
      <c r="F80" s="62"/>
      <c r="G80" s="61"/>
    </row>
    <row r="81" s="56" customFormat="1" ht="61.5" customHeight="1" spans="1:7">
      <c r="A81" s="61"/>
      <c r="B81" s="62"/>
      <c r="C81" s="62"/>
      <c r="D81" s="61"/>
      <c r="E81" s="62"/>
      <c r="F81" s="62"/>
      <c r="G81" s="61"/>
    </row>
    <row r="82" s="56" customFormat="1" ht="61.5" customHeight="1" spans="1:7">
      <c r="A82" s="61"/>
      <c r="B82" s="62"/>
      <c r="C82" s="62"/>
      <c r="D82" s="61"/>
      <c r="E82" s="62"/>
      <c r="F82" s="62"/>
      <c r="G82" s="61"/>
    </row>
    <row r="83" s="56" customFormat="1" ht="61.5" customHeight="1" spans="1:7">
      <c r="A83" s="61"/>
      <c r="B83" s="62"/>
      <c r="C83" s="62"/>
      <c r="D83" s="61"/>
      <c r="E83" s="62"/>
      <c r="F83" s="62"/>
      <c r="G83" s="61"/>
    </row>
    <row r="84" s="56" customFormat="1" ht="61.5" customHeight="1" spans="1:7">
      <c r="A84" s="61"/>
      <c r="B84" s="62"/>
      <c r="C84" s="62"/>
      <c r="D84" s="61"/>
      <c r="E84" s="62"/>
      <c r="F84" s="62"/>
      <c r="G84" s="61"/>
    </row>
    <row r="85" s="56" customFormat="1" ht="61.5" customHeight="1" spans="1:7">
      <c r="A85" s="61"/>
      <c r="B85" s="62"/>
      <c r="C85" s="62"/>
      <c r="D85" s="61"/>
      <c r="E85" s="62"/>
      <c r="F85" s="62"/>
      <c r="G85" s="61"/>
    </row>
    <row r="86" s="56" customFormat="1" ht="61.5" customHeight="1" spans="1:7">
      <c r="A86" s="61"/>
      <c r="B86" s="62"/>
      <c r="C86" s="62"/>
      <c r="D86" s="61"/>
      <c r="E86" s="62"/>
      <c r="F86" s="62"/>
      <c r="G86" s="61"/>
    </row>
    <row r="87" s="56" customFormat="1" ht="61.5" customHeight="1" spans="1:7">
      <c r="A87" s="61"/>
      <c r="B87" s="62"/>
      <c r="C87" s="62"/>
      <c r="D87" s="61"/>
      <c r="E87" s="62"/>
      <c r="F87" s="62"/>
      <c r="G87" s="61"/>
    </row>
    <row r="88" s="56" customFormat="1" ht="61.5" customHeight="1" spans="1:7">
      <c r="A88" s="61"/>
      <c r="B88" s="62"/>
      <c r="C88" s="62"/>
      <c r="D88" s="61"/>
      <c r="E88" s="62"/>
      <c r="F88" s="62"/>
      <c r="G88" s="61"/>
    </row>
    <row r="89" s="56" customFormat="1" ht="61.5" customHeight="1" spans="1:7">
      <c r="A89" s="61"/>
      <c r="B89" s="62"/>
      <c r="C89" s="62"/>
      <c r="D89" s="61"/>
      <c r="E89" s="62"/>
      <c r="F89" s="62"/>
      <c r="G89" s="61"/>
    </row>
    <row r="90" s="56" customFormat="1" ht="61.5" customHeight="1" spans="1:7">
      <c r="A90" s="61"/>
      <c r="B90" s="62"/>
      <c r="C90" s="62"/>
      <c r="D90" s="61"/>
      <c r="E90" s="62"/>
      <c r="F90" s="62"/>
      <c r="G90" s="61"/>
    </row>
    <row r="91" s="56" customFormat="1" ht="61.5" customHeight="1" spans="1:7">
      <c r="A91" s="61"/>
      <c r="B91" s="62"/>
      <c r="C91" s="62"/>
      <c r="D91" s="61"/>
      <c r="E91" s="62"/>
      <c r="F91" s="62"/>
      <c r="G91" s="61"/>
    </row>
    <row r="92" s="56" customFormat="1" ht="61.5" customHeight="1" spans="1:7">
      <c r="A92" s="61"/>
      <c r="B92" s="62"/>
      <c r="C92" s="62"/>
      <c r="D92" s="61"/>
      <c r="E92" s="62"/>
      <c r="F92" s="62"/>
      <c r="G92" s="61"/>
    </row>
    <row r="93" s="56" customFormat="1" ht="61.5" customHeight="1" spans="1:7">
      <c r="A93" s="61"/>
      <c r="B93" s="62"/>
      <c r="C93" s="62"/>
      <c r="D93" s="61"/>
      <c r="E93" s="62"/>
      <c r="F93" s="62"/>
      <c r="G93" s="61"/>
    </row>
    <row r="94" s="56" customFormat="1" ht="61.5" customHeight="1" spans="1:7">
      <c r="A94" s="61"/>
      <c r="B94" s="62"/>
      <c r="C94" s="62"/>
      <c r="D94" s="61"/>
      <c r="E94" s="62"/>
      <c r="F94" s="62"/>
      <c r="G94" s="61"/>
    </row>
    <row r="95" s="56" customFormat="1" ht="61.5" customHeight="1" spans="1:7">
      <c r="A95" s="61"/>
      <c r="B95" s="62"/>
      <c r="C95" s="62"/>
      <c r="D95" s="61"/>
      <c r="E95" s="62"/>
      <c r="F95" s="62"/>
      <c r="G95" s="61"/>
    </row>
    <row r="96" s="56" customFormat="1" ht="61.5" customHeight="1" spans="1:7">
      <c r="A96" s="61"/>
      <c r="B96" s="62"/>
      <c r="C96" s="62"/>
      <c r="D96" s="61"/>
      <c r="E96" s="62"/>
      <c r="F96" s="62"/>
      <c r="G96" s="61"/>
    </row>
    <row r="97" s="56" customFormat="1" ht="61.5" customHeight="1" spans="1:7">
      <c r="A97" s="61"/>
      <c r="B97" s="62"/>
      <c r="C97" s="62"/>
      <c r="D97" s="61"/>
      <c r="E97" s="62"/>
      <c r="F97" s="62"/>
      <c r="G97" s="61"/>
    </row>
    <row r="98" s="56" customFormat="1" ht="61.5" customHeight="1" spans="1:7">
      <c r="A98" s="61"/>
      <c r="B98" s="62"/>
      <c r="C98" s="62"/>
      <c r="D98" s="61"/>
      <c r="E98" s="62"/>
      <c r="F98" s="62"/>
      <c r="G98" s="61"/>
    </row>
    <row r="99" s="56" customFormat="1" ht="61.5" customHeight="1" spans="1:7">
      <c r="A99" s="61"/>
      <c r="B99" s="62"/>
      <c r="C99" s="62"/>
      <c r="D99" s="61"/>
      <c r="E99" s="62"/>
      <c r="F99" s="62"/>
      <c r="G99" s="61"/>
    </row>
    <row r="100" s="56" customFormat="1" ht="61.5" customHeight="1" spans="1:7">
      <c r="A100" s="61"/>
      <c r="B100" s="62"/>
      <c r="C100" s="62"/>
      <c r="D100" s="61"/>
      <c r="E100" s="62"/>
      <c r="F100" s="62"/>
      <c r="G100" s="61"/>
    </row>
    <row r="101" s="56" customFormat="1" ht="61.5" customHeight="1" spans="1:7">
      <c r="A101" s="61"/>
      <c r="B101" s="62"/>
      <c r="C101" s="62"/>
      <c r="D101" s="61"/>
      <c r="E101" s="62"/>
      <c r="F101" s="62"/>
      <c r="G101" s="61"/>
    </row>
    <row r="102" s="56" customFormat="1" ht="61.5" customHeight="1" spans="1:7">
      <c r="A102" s="61"/>
      <c r="B102" s="62"/>
      <c r="C102" s="62"/>
      <c r="D102" s="61"/>
      <c r="E102" s="62"/>
      <c r="F102" s="62"/>
      <c r="G102" s="61"/>
    </row>
    <row r="103" s="56" customFormat="1" ht="61.5" customHeight="1" spans="1:7">
      <c r="A103" s="61"/>
      <c r="B103" s="62"/>
      <c r="C103" s="62"/>
      <c r="D103" s="61"/>
      <c r="E103" s="62"/>
      <c r="F103" s="62"/>
      <c r="G103" s="61"/>
    </row>
    <row r="104" s="56" customFormat="1" ht="61.5" customHeight="1" spans="1:7">
      <c r="A104" s="61"/>
      <c r="B104" s="62"/>
      <c r="C104" s="62"/>
      <c r="D104" s="61"/>
      <c r="E104" s="62"/>
      <c r="F104" s="62"/>
      <c r="G104" s="61"/>
    </row>
    <row r="105" s="56" customFormat="1" ht="61.5" customHeight="1" spans="1:7">
      <c r="A105" s="61"/>
      <c r="B105" s="62"/>
      <c r="C105" s="62"/>
      <c r="D105" s="61"/>
      <c r="E105" s="62"/>
      <c r="F105" s="62"/>
      <c r="G105" s="61"/>
    </row>
  </sheetData>
  <mergeCells count="2">
    <mergeCell ref="A2:F2"/>
    <mergeCell ref="A3:F3"/>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3"/>
  <sheetViews>
    <sheetView workbookViewId="0">
      <selection activeCell="A3" sqref="A3:E3"/>
    </sheetView>
  </sheetViews>
  <sheetFormatPr defaultColWidth="9" defaultRowHeight="15.75" outlineLevelCol="4"/>
  <cols>
    <col min="1" max="1" width="9" style="20"/>
    <col min="2" max="2" width="16.1333333333333" style="45" customWidth="1"/>
    <col min="3" max="3" width="38.3666666666667" style="46" customWidth="1"/>
    <col min="4" max="4" width="11.8833333333333" style="47" customWidth="1"/>
    <col min="5" max="5" width="11.3833333333333" style="43" customWidth="1"/>
    <col min="6" max="6" width="10.8833333333333" style="43" customWidth="1"/>
    <col min="7" max="16383" width="9" style="43"/>
    <col min="16384" max="16384" width="9" style="20"/>
  </cols>
  <sheetData>
    <row r="1" ht="22" customHeight="1" spans="1:2">
      <c r="A1" s="48" t="s">
        <v>103</v>
      </c>
      <c r="B1" s="48"/>
    </row>
    <row r="2" s="43" customFormat="1" ht="34" customHeight="1" spans="1:5">
      <c r="A2" s="49" t="s">
        <v>104</v>
      </c>
      <c r="B2" s="49"/>
      <c r="C2" s="49"/>
      <c r="D2" s="49"/>
      <c r="E2" s="49"/>
    </row>
    <row r="3" s="43" customFormat="1" ht="29" customHeight="1" spans="1:5">
      <c r="A3" s="50" t="s">
        <v>105</v>
      </c>
      <c r="B3" s="50"/>
      <c r="C3" s="50"/>
      <c r="D3" s="50"/>
      <c r="E3" s="50"/>
    </row>
    <row r="4" s="44" customFormat="1" ht="40" customHeight="1" spans="1:5">
      <c r="A4" s="51" t="s">
        <v>106</v>
      </c>
      <c r="B4" s="51" t="s">
        <v>107</v>
      </c>
      <c r="C4" s="51" t="s">
        <v>108</v>
      </c>
      <c r="D4" s="51" t="s">
        <v>109</v>
      </c>
      <c r="E4" s="51" t="s">
        <v>110</v>
      </c>
    </row>
    <row r="5" s="43" customFormat="1" ht="40" customHeight="1" spans="1:5">
      <c r="A5" s="52">
        <v>1</v>
      </c>
      <c r="B5" s="53" t="s">
        <v>111</v>
      </c>
      <c r="C5" s="53" t="s">
        <v>112</v>
      </c>
      <c r="D5" s="53">
        <v>11100</v>
      </c>
      <c r="E5" s="53"/>
    </row>
    <row r="6" s="43" customFormat="1" ht="40" customHeight="1" spans="1:5">
      <c r="A6" s="52">
        <v>2</v>
      </c>
      <c r="B6" s="53" t="s">
        <v>111</v>
      </c>
      <c r="C6" s="53" t="s">
        <v>113</v>
      </c>
      <c r="D6" s="53">
        <v>7800</v>
      </c>
      <c r="E6" s="53"/>
    </row>
    <row r="7" s="43" customFormat="1" ht="40" customHeight="1" spans="1:5">
      <c r="A7" s="52">
        <v>3</v>
      </c>
      <c r="B7" s="53" t="s">
        <v>114</v>
      </c>
      <c r="C7" s="53" t="s">
        <v>115</v>
      </c>
      <c r="D7" s="53">
        <v>2200</v>
      </c>
      <c r="E7" s="54"/>
    </row>
    <row r="8" s="43" customFormat="1" ht="40" customHeight="1" spans="1:5">
      <c r="A8" s="52">
        <v>4</v>
      </c>
      <c r="B8" s="53" t="s">
        <v>116</v>
      </c>
      <c r="C8" s="53" t="s">
        <v>117</v>
      </c>
      <c r="D8" s="53">
        <v>1500</v>
      </c>
      <c r="E8" s="54"/>
    </row>
    <row r="9" s="43" customFormat="1" ht="40" customHeight="1" spans="1:5">
      <c r="A9" s="52">
        <v>5</v>
      </c>
      <c r="B9" s="53" t="s">
        <v>118</v>
      </c>
      <c r="C9" s="53" t="s">
        <v>119</v>
      </c>
      <c r="D9" s="53">
        <v>1400</v>
      </c>
      <c r="E9" s="54"/>
    </row>
    <row r="10" s="43" customFormat="1" ht="40" customHeight="1" spans="1:5">
      <c r="A10" s="53" t="s">
        <v>120</v>
      </c>
      <c r="B10" s="53"/>
      <c r="C10" s="53"/>
      <c r="D10" s="53">
        <f>SUM(D5:D9)</f>
        <v>24000</v>
      </c>
      <c r="E10" s="54"/>
    </row>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sheetData>
  <mergeCells count="4">
    <mergeCell ref="A1:B1"/>
    <mergeCell ref="A2:E2"/>
    <mergeCell ref="A3:E3"/>
    <mergeCell ref="A10:C10"/>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opLeftCell="A9" workbookViewId="0">
      <selection activeCell="A3" sqref="A3:D3"/>
    </sheetView>
  </sheetViews>
  <sheetFormatPr defaultColWidth="8.8" defaultRowHeight="13.5" outlineLevelCol="3"/>
  <cols>
    <col min="1" max="1" width="7.525" customWidth="1"/>
    <col min="2" max="2" width="20.475" style="2" customWidth="1"/>
    <col min="3" max="3" width="40.8583333333333" style="21" customWidth="1"/>
    <col min="4" max="4" width="13.75" style="22" customWidth="1"/>
  </cols>
  <sheetData>
    <row r="1" s="19" customFormat="1" ht="24" customHeight="1" spans="1:4">
      <c r="A1" s="23" t="s">
        <v>121</v>
      </c>
      <c r="B1" s="24"/>
      <c r="C1" s="23"/>
      <c r="D1" s="25"/>
    </row>
    <row r="2" ht="25" customHeight="1" spans="1:4">
      <c r="A2" s="26" t="s">
        <v>122</v>
      </c>
      <c r="B2" s="26"/>
      <c r="C2" s="27"/>
      <c r="D2" s="28"/>
    </row>
    <row r="3" s="19" customFormat="1" ht="23" customHeight="1" spans="1:4">
      <c r="A3" s="29" t="s">
        <v>69</v>
      </c>
      <c r="B3" s="29"/>
      <c r="C3" s="29"/>
      <c r="D3" s="30"/>
    </row>
    <row r="4" s="20" customFormat="1" ht="29" customHeight="1" spans="1:4">
      <c r="A4" s="31" t="s">
        <v>106</v>
      </c>
      <c r="B4" s="31" t="s">
        <v>123</v>
      </c>
      <c r="C4" s="31" t="s">
        <v>124</v>
      </c>
      <c r="D4" s="32" t="s">
        <v>125</v>
      </c>
    </row>
    <row r="5" s="20" customFormat="1" ht="46" customHeight="1" spans="1:4">
      <c r="A5" s="33">
        <v>1</v>
      </c>
      <c r="B5" s="34" t="s">
        <v>126</v>
      </c>
      <c r="C5" s="35" t="s">
        <v>127</v>
      </c>
      <c r="D5" s="36">
        <v>307</v>
      </c>
    </row>
    <row r="6" s="20" customFormat="1" ht="46" customHeight="1" spans="1:4">
      <c r="A6" s="33">
        <v>2</v>
      </c>
      <c r="B6" s="34" t="s">
        <v>128</v>
      </c>
      <c r="C6" s="35" t="s">
        <v>129</v>
      </c>
      <c r="D6" s="36">
        <v>205</v>
      </c>
    </row>
    <row r="7" s="20" customFormat="1" ht="46" customHeight="1" spans="1:4">
      <c r="A7" s="33">
        <v>3</v>
      </c>
      <c r="B7" s="34" t="s">
        <v>130</v>
      </c>
      <c r="C7" s="35" t="s">
        <v>131</v>
      </c>
      <c r="D7" s="36">
        <v>648</v>
      </c>
    </row>
    <row r="8" s="20" customFormat="1" ht="46" customHeight="1" spans="1:4">
      <c r="A8" s="33">
        <v>4</v>
      </c>
      <c r="B8" s="37" t="s">
        <v>132</v>
      </c>
      <c r="C8" s="35" t="s">
        <v>133</v>
      </c>
      <c r="D8" s="36">
        <v>432</v>
      </c>
    </row>
    <row r="9" s="20" customFormat="1" ht="46" customHeight="1" spans="1:4">
      <c r="A9" s="33">
        <v>5</v>
      </c>
      <c r="B9" s="37" t="s">
        <v>134</v>
      </c>
      <c r="C9" s="38" t="s">
        <v>135</v>
      </c>
      <c r="D9" s="39">
        <v>15000</v>
      </c>
    </row>
    <row r="10" s="20" customFormat="1" ht="46" customHeight="1" spans="1:4">
      <c r="A10" s="33">
        <v>6</v>
      </c>
      <c r="B10" s="37" t="s">
        <v>136</v>
      </c>
      <c r="C10" s="38" t="s">
        <v>137</v>
      </c>
      <c r="D10" s="39">
        <v>7929</v>
      </c>
    </row>
    <row r="11" s="20" customFormat="1" ht="46" customHeight="1" spans="1:4">
      <c r="A11" s="33">
        <v>7</v>
      </c>
      <c r="B11" s="37" t="s">
        <v>136</v>
      </c>
      <c r="C11" s="38" t="s">
        <v>137</v>
      </c>
      <c r="D11" s="39">
        <v>3000</v>
      </c>
    </row>
    <row r="12" s="20" customFormat="1" ht="46" customHeight="1" spans="1:4">
      <c r="A12" s="33">
        <v>8</v>
      </c>
      <c r="B12" s="34" t="s">
        <v>138</v>
      </c>
      <c r="C12" s="38" t="s">
        <v>139</v>
      </c>
      <c r="D12" s="39">
        <v>2950</v>
      </c>
    </row>
    <row r="13" s="20" customFormat="1" ht="46" customHeight="1" spans="1:4">
      <c r="A13" s="33">
        <v>9</v>
      </c>
      <c r="B13" s="34" t="s">
        <v>140</v>
      </c>
      <c r="C13" s="38" t="s">
        <v>141</v>
      </c>
      <c r="D13" s="39">
        <v>5000</v>
      </c>
    </row>
    <row r="14" s="20" customFormat="1" ht="46" customHeight="1" spans="1:4">
      <c r="A14" s="33">
        <v>10</v>
      </c>
      <c r="B14" s="34" t="s">
        <v>142</v>
      </c>
      <c r="C14" s="38" t="s">
        <v>143</v>
      </c>
      <c r="D14" s="39">
        <v>1777</v>
      </c>
    </row>
    <row r="15" s="20" customFormat="1" ht="46" customHeight="1" spans="1:4">
      <c r="A15" s="33">
        <v>11</v>
      </c>
      <c r="B15" s="34" t="s">
        <v>142</v>
      </c>
      <c r="C15" s="38" t="s">
        <v>143</v>
      </c>
      <c r="D15" s="39">
        <v>15500</v>
      </c>
    </row>
    <row r="16" s="20" customFormat="1" ht="46" customHeight="1" spans="1:4">
      <c r="A16" s="33">
        <v>12</v>
      </c>
      <c r="B16" s="34" t="s">
        <v>142</v>
      </c>
      <c r="C16" s="38" t="s">
        <v>143</v>
      </c>
      <c r="D16" s="39">
        <v>960</v>
      </c>
    </row>
    <row r="17" s="20" customFormat="1" ht="46" customHeight="1" spans="1:4">
      <c r="A17" s="40" t="s">
        <v>144</v>
      </c>
      <c r="B17" s="41"/>
      <c r="C17" s="42"/>
      <c r="D17" s="39">
        <f>SUM(D5:D16)</f>
        <v>53708</v>
      </c>
    </row>
  </sheetData>
  <mergeCells count="4">
    <mergeCell ref="A1:B1"/>
    <mergeCell ref="A2:D2"/>
    <mergeCell ref="A3:D3"/>
    <mergeCell ref="A17:C1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opLeftCell="A7" workbookViewId="0">
      <selection activeCell="A3" sqref="A3:D3"/>
    </sheetView>
  </sheetViews>
  <sheetFormatPr defaultColWidth="9" defaultRowHeight="13.5" outlineLevelCol="3"/>
  <cols>
    <col min="1" max="1" width="5.925" style="3" customWidth="1"/>
    <col min="2" max="2" width="14.45" style="3" customWidth="1"/>
    <col min="3" max="3" width="53.6333333333333" style="3" customWidth="1"/>
    <col min="4" max="4" width="10.75" style="4" customWidth="1"/>
  </cols>
  <sheetData>
    <row r="1" ht="20" customHeight="1" spans="1:2">
      <c r="A1" s="5" t="s">
        <v>145</v>
      </c>
      <c r="B1" s="5"/>
    </row>
    <row r="2" ht="28" customHeight="1" spans="1:4">
      <c r="A2" s="6" t="s">
        <v>146</v>
      </c>
      <c r="B2" s="6"/>
      <c r="C2" s="6"/>
      <c r="D2" s="7"/>
    </row>
    <row r="3" ht="31" customHeight="1" spans="1:4">
      <c r="A3" s="8" t="s">
        <v>69</v>
      </c>
      <c r="B3" s="8"/>
      <c r="C3" s="8"/>
      <c r="D3" s="8"/>
    </row>
    <row r="4" s="1" customFormat="1" ht="32" customHeight="1" spans="1:4">
      <c r="A4" s="9" t="s">
        <v>106</v>
      </c>
      <c r="B4" s="9" t="s">
        <v>147</v>
      </c>
      <c r="C4" s="9" t="s">
        <v>148</v>
      </c>
      <c r="D4" s="10" t="s">
        <v>125</v>
      </c>
    </row>
    <row r="5" s="2" customFormat="1" ht="32" customHeight="1" spans="1:4">
      <c r="A5" s="11">
        <v>1</v>
      </c>
      <c r="B5" s="12" t="s">
        <v>149</v>
      </c>
      <c r="C5" s="12" t="s">
        <v>150</v>
      </c>
      <c r="D5" s="13">
        <v>14800</v>
      </c>
    </row>
    <row r="6" s="2" customFormat="1" ht="32" customHeight="1" spans="1:4">
      <c r="A6" s="11">
        <v>2</v>
      </c>
      <c r="B6" s="12" t="s">
        <v>149</v>
      </c>
      <c r="C6" s="14" t="s">
        <v>151</v>
      </c>
      <c r="D6" s="15">
        <v>13600</v>
      </c>
    </row>
    <row r="7" s="2" customFormat="1" ht="32" customHeight="1" spans="1:4">
      <c r="A7" s="11">
        <v>3</v>
      </c>
      <c r="B7" s="12" t="s">
        <v>149</v>
      </c>
      <c r="C7" s="14" t="s">
        <v>152</v>
      </c>
      <c r="D7" s="15">
        <v>14500</v>
      </c>
    </row>
    <row r="8" s="2" customFormat="1" ht="32" customHeight="1" spans="1:4">
      <c r="A8" s="11">
        <v>4</v>
      </c>
      <c r="B8" s="14" t="s">
        <v>153</v>
      </c>
      <c r="C8" s="14" t="s">
        <v>154</v>
      </c>
      <c r="D8" s="15">
        <v>3000</v>
      </c>
    </row>
    <row r="9" s="2" customFormat="1" ht="32" customHeight="1" spans="1:4">
      <c r="A9" s="11">
        <v>5</v>
      </c>
      <c r="B9" s="12" t="s">
        <v>155</v>
      </c>
      <c r="C9" s="12" t="s">
        <v>156</v>
      </c>
      <c r="D9" s="13">
        <v>10000</v>
      </c>
    </row>
    <row r="10" s="2" customFormat="1" ht="32" customHeight="1" spans="1:4">
      <c r="A10" s="11">
        <v>6</v>
      </c>
      <c r="B10" s="12" t="s">
        <v>155</v>
      </c>
      <c r="C10" s="12" t="s">
        <v>157</v>
      </c>
      <c r="D10" s="13">
        <v>12600</v>
      </c>
    </row>
    <row r="11" s="2" customFormat="1" ht="32" customHeight="1" spans="1:4">
      <c r="A11" s="11">
        <v>7</v>
      </c>
      <c r="B11" s="12" t="s">
        <v>155</v>
      </c>
      <c r="C11" s="12" t="s">
        <v>158</v>
      </c>
      <c r="D11" s="13">
        <v>13000</v>
      </c>
    </row>
    <row r="12" s="2" customFormat="1" ht="32" customHeight="1" spans="1:4">
      <c r="A12" s="11">
        <v>8</v>
      </c>
      <c r="B12" s="12" t="s">
        <v>155</v>
      </c>
      <c r="C12" s="12" t="s">
        <v>159</v>
      </c>
      <c r="D12" s="13">
        <v>14200</v>
      </c>
    </row>
    <row r="13" s="2" customFormat="1" ht="32" customHeight="1" spans="1:4">
      <c r="A13" s="11">
        <v>9</v>
      </c>
      <c r="B13" s="12" t="s">
        <v>155</v>
      </c>
      <c r="C13" s="14" t="s">
        <v>158</v>
      </c>
      <c r="D13" s="15">
        <v>10800</v>
      </c>
    </row>
    <row r="14" s="2" customFormat="1" ht="32" customHeight="1" spans="1:4">
      <c r="A14" s="11">
        <v>10</v>
      </c>
      <c r="B14" s="12" t="s">
        <v>160</v>
      </c>
      <c r="C14" s="12" t="s">
        <v>161</v>
      </c>
      <c r="D14" s="13">
        <v>7500</v>
      </c>
    </row>
    <row r="15" s="2" customFormat="1" ht="32" customHeight="1" spans="1:4">
      <c r="A15" s="11">
        <v>11</v>
      </c>
      <c r="B15" s="12" t="s">
        <v>162</v>
      </c>
      <c r="C15" s="11" t="s">
        <v>163</v>
      </c>
      <c r="D15" s="13">
        <v>14215</v>
      </c>
    </row>
    <row r="16" s="2" customFormat="1" ht="32" customHeight="1" spans="1:4">
      <c r="A16" s="11">
        <v>12</v>
      </c>
      <c r="B16" s="12" t="s">
        <v>155</v>
      </c>
      <c r="C16" s="11" t="s">
        <v>163</v>
      </c>
      <c r="D16" s="13">
        <v>3485</v>
      </c>
    </row>
    <row r="17" s="2" customFormat="1" ht="32" customHeight="1" spans="1:4">
      <c r="A17" s="11">
        <v>13</v>
      </c>
      <c r="B17" s="12" t="s">
        <v>164</v>
      </c>
      <c r="C17" s="11" t="s">
        <v>163</v>
      </c>
      <c r="D17" s="13">
        <v>8500</v>
      </c>
    </row>
    <row r="18" s="2" customFormat="1" ht="32" customHeight="1" spans="1:4">
      <c r="A18" s="16" t="s">
        <v>144</v>
      </c>
      <c r="B18" s="17"/>
      <c r="C18" s="18"/>
      <c r="D18" s="15">
        <f>SUM(D5:D17)</f>
        <v>140200</v>
      </c>
    </row>
  </sheetData>
  <mergeCells count="4">
    <mergeCell ref="A1:B1"/>
    <mergeCell ref="A2:D2"/>
    <mergeCell ref="A3:D3"/>
    <mergeCell ref="A18:C1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一般公共预算</vt:lpstr>
      <vt:lpstr>政府性基金预算</vt:lpstr>
      <vt:lpstr>一般债券安排</vt:lpstr>
      <vt:lpstr>超长期特别国债</vt:lpstr>
      <vt:lpstr>专项债券安排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肖红</cp:lastModifiedBy>
  <dcterms:created xsi:type="dcterms:W3CDTF">2023-05-12T19:15:00Z</dcterms:created>
  <dcterms:modified xsi:type="dcterms:W3CDTF">2025-06-04T07:05:56Z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F9534F83EE45418FB6F819DAEDD31678</vt:lpwstr>
  </property>
</Properties>
</file>