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66" windowHeight="10363" firstSheet="3" activeTab="3"/>
  </bookViews>
  <sheets>
    <sheet name="目录" sheetId="27" r:id="rId1"/>
    <sheet name="一般公共预算收入表" sheetId="8" r:id="rId2"/>
    <sheet name="一般公共预算支出表" sheetId="22" r:id="rId3"/>
    <sheet name="一般公共预算本级支出表" sheetId="18" r:id="rId4"/>
    <sheet name="一般公共预算本级基本支出表" sheetId="26" r:id="rId5"/>
    <sheet name="一般公共预算税收返还和转移支付表" sheetId="11" r:id="rId6"/>
    <sheet name="政府一般债务限额和余额情况表" sheetId="25" r:id="rId7"/>
    <sheet name="政府性基金收入表" sheetId="13" r:id="rId8"/>
    <sheet name="政府性基金支出表" sheetId="3" r:id="rId9"/>
    <sheet name="政府性基金转移支付表" sheetId="14" r:id="rId10"/>
    <sheet name="政府专项债务限额和余额情况表" sheetId="24" r:id="rId11"/>
    <sheet name="国有资本经营预算收入表" sheetId="16" r:id="rId12"/>
    <sheet name="国有资本经营预算支出表" sheetId="4" r:id="rId13"/>
    <sheet name="社会保险基金收入表" sheetId="20" r:id="rId14"/>
    <sheet name="社会保险基金支出表" sheetId="21" r:id="rId15"/>
    <sheet name="“三公”经费支出预算表" sheetId="10" r:id="rId16"/>
    <sheet name="政府债券应计提本息表" sheetId="12" r:id="rId17"/>
  </sheets>
  <calcPr calcId="144525"/>
</workbook>
</file>

<file path=xl/sharedStrings.xml><?xml version="1.0" encoding="utf-8"?>
<sst xmlns="http://schemas.openxmlformats.org/spreadsheetml/2006/main" count="890" uniqueCount="717">
  <si>
    <t>目　　　录</t>
  </si>
  <si>
    <t>表一</t>
  </si>
  <si>
    <t>一般公共预算收入表</t>
  </si>
  <si>
    <t>表二</t>
  </si>
  <si>
    <t>一般公共预算支出表</t>
  </si>
  <si>
    <t>表三</t>
  </si>
  <si>
    <t>本级一般公共预算支出表</t>
  </si>
  <si>
    <t>表四</t>
  </si>
  <si>
    <t>本级一般公共预算基本支出表</t>
  </si>
  <si>
    <t>表五</t>
  </si>
  <si>
    <t>一般公共预算税收返还和转移支付表</t>
  </si>
  <si>
    <t>表六</t>
  </si>
  <si>
    <t>政府一般债务限额和余额情况表</t>
  </si>
  <si>
    <t>表七</t>
  </si>
  <si>
    <t>政府性基金收入表</t>
  </si>
  <si>
    <t>表八</t>
  </si>
  <si>
    <t>政府性基金支出表</t>
  </si>
  <si>
    <t>表九</t>
  </si>
  <si>
    <t>政府性基金转移支付表</t>
  </si>
  <si>
    <t>表十</t>
  </si>
  <si>
    <t>政府专项债务限额和余额情况表</t>
  </si>
  <si>
    <t>表十一</t>
  </si>
  <si>
    <t>本级国有资本经营预算收入表</t>
  </si>
  <si>
    <t>表十二</t>
  </si>
  <si>
    <t>本级国有资本经营预算支出表</t>
  </si>
  <si>
    <t>表十三</t>
  </si>
  <si>
    <t>社会保险基金收入表</t>
  </si>
  <si>
    <t>表十四</t>
  </si>
  <si>
    <t>社会保险基金支出表</t>
  </si>
  <si>
    <t>表十五</t>
  </si>
  <si>
    <t>“三公”经费支出预算表</t>
  </si>
  <si>
    <t>表十六</t>
  </si>
  <si>
    <t>政府债券应计提本息表</t>
  </si>
  <si>
    <t>2025年宁乡市一般公共预算收入表</t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</si>
  <si>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</si>
  <si>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</si>
  <si>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预算数</t>
  </si>
  <si>
    <t>一、税收收入</t>
  </si>
  <si>
    <t xml:space="preserve">    增值税</t>
  </si>
  <si>
    <t xml:space="preserve">    营业税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</si>
  <si>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</si>
  <si>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</si>
  <si>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</si>
  <si>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</si>
  <si>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</si>
  <si>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</si>
  <si>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</si>
  <si>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</si>
  <si>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</si>
  <si>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</si>
  <si>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</si>
  <si>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</si>
  <si>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</si>
  <si>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环保税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</si>
  <si>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</si>
  <si>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</si>
  <si>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</si>
  <si>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</si>
  <si>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</si>
  <si>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</si>
  <si>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</si>
  <si>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</si>
  <si>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</si>
  <si>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 xml:space="preserve"> </t>
  </si>
  <si>
    <t>收入合计</t>
  </si>
  <si>
    <t>2025年宁乡市一般公共预算支出表</t>
  </si>
  <si>
    <t>项         目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</si>
  <si>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</si>
  <si>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</si>
  <si>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</si>
  <si>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</si>
  <si>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</si>
  <si>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六、文化旅游体育与传媒支出</t>
  </si>
  <si>
    <t>七、社会保障和就业支出</t>
  </si>
  <si>
    <t>八、卫生健康支出</t>
  </si>
  <si>
    <t>九、节能环保支出</t>
  </si>
  <si>
    <t>十、城乡社区支出</t>
  </si>
  <si>
    <t>十一、农林水支出</t>
  </si>
  <si>
    <t>十二、交通运输支出</t>
  </si>
  <si>
    <t>十三、资源勘探工业信息等支出</t>
  </si>
  <si>
    <t>十四、商业服务业等支出</t>
  </si>
  <si>
    <t>十五、金融支出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</si>
  <si>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</si>
  <si>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</si>
  <si>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</si>
  <si>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</si>
  <si>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二十、预备费</t>
  </si>
  <si>
    <t>二十一、其他支出</t>
  </si>
  <si>
    <t>二十二、债务付息支出</t>
  </si>
  <si>
    <t>本级支出合计</t>
  </si>
  <si>
    <t>地方政府一般债务还本支出</t>
  </si>
  <si>
    <t>转移性支出</t>
  </si>
  <si>
    <t xml:space="preserve">  返还性支出</t>
  </si>
  <si>
    <t xml:space="preserve">  一般性转移支付</t>
  </si>
  <si>
    <t xml:space="preserve">  专项转移支付</t>
  </si>
  <si>
    <t xml:space="preserve">  上解上级支出</t>
  </si>
  <si>
    <t xml:space="preserve">  援助其他地区支出</t>
  </si>
  <si>
    <t xml:space="preserve">  调出资金</t>
  </si>
  <si>
    <t xml:space="preserve">  安排预算稳定调节基金</t>
  </si>
  <si>
    <t xml:space="preserve">  补充预算周转金</t>
  </si>
  <si>
    <t xml:space="preserve">  地方政府一般债务转贷支出</t>
  </si>
  <si>
    <t xml:space="preserve"> 年终结转结余</t>
  </si>
  <si>
    <t>支出总计</t>
  </si>
  <si>
    <t>2025年宁乡市本级一般公共预算支出表</t>
  </si>
  <si>
    <t>功能科目编码</t>
  </si>
  <si>
    <t>功能科目名称</t>
  </si>
  <si>
    <t>本年预算数</t>
  </si>
  <si>
    <t>合计</t>
  </si>
  <si>
    <t>一般公共服务支出</t>
  </si>
  <si>
    <t>人大事务</t>
  </si>
  <si>
    <t>行政运行</t>
  </si>
  <si>
    <t>一般行政管理事务</t>
  </si>
  <si>
    <t>人大会议</t>
  </si>
  <si>
    <t>人大代表履职能力提升</t>
  </si>
  <si>
    <t>代表工作</t>
  </si>
  <si>
    <t>政协事务</t>
  </si>
  <si>
    <t>政协会议</t>
  </si>
  <si>
    <t>政府办公厅（室）及相关机构事务</t>
  </si>
  <si>
    <t>机关服务</t>
  </si>
  <si>
    <t>政务公开审批</t>
  </si>
  <si>
    <t>事业运行</t>
  </si>
  <si>
    <t>其他政府办公厅（室）及相关机构事务支出</t>
  </si>
  <si>
    <t>发展与改革事务</t>
  </si>
  <si>
    <t>社会事业发展规划</t>
  </si>
  <si>
    <t>统计信息事务</t>
  </si>
  <si>
    <t>专项普查活动</t>
  </si>
  <si>
    <t>统计抽样调查</t>
  </si>
  <si>
    <t>财政事务</t>
  </si>
  <si>
    <t>信息化建设</t>
  </si>
  <si>
    <t>财政委托业务支出</t>
  </si>
  <si>
    <t>其他财政事务支出</t>
  </si>
  <si>
    <t>税收事务</t>
  </si>
  <si>
    <t>其他税收事务支出</t>
  </si>
  <si>
    <t>审计事务</t>
  </si>
  <si>
    <t>审计业务</t>
  </si>
  <si>
    <t>审计管理</t>
  </si>
  <si>
    <t>纪检监察事务</t>
  </si>
  <si>
    <t>商贸事务</t>
  </si>
  <si>
    <t>招商引资</t>
  </si>
  <si>
    <t>档案事务</t>
  </si>
  <si>
    <t>民主党派及工商联事务</t>
  </si>
  <si>
    <t>群众团体事务</t>
  </si>
  <si>
    <t>党委办公厅（室）及相关机构事务</t>
  </si>
  <si>
    <t>组织事务</t>
  </si>
  <si>
    <t>公务员事务</t>
  </si>
  <si>
    <t>宣传事务</t>
  </si>
  <si>
    <t>统战事务</t>
  </si>
  <si>
    <t>网信事务</t>
  </si>
  <si>
    <t>市场监督管理事务</t>
  </si>
  <si>
    <t>经营主体管理</t>
  </si>
  <si>
    <t>市场秩序执法</t>
  </si>
  <si>
    <t>质量安全监管</t>
  </si>
  <si>
    <t>食品安全监管</t>
  </si>
  <si>
    <t>社会工作事务</t>
  </si>
  <si>
    <t>信访事务</t>
  </si>
  <si>
    <t>信访业务</t>
  </si>
  <si>
    <t>数据事务</t>
  </si>
  <si>
    <t>国防支出</t>
  </si>
  <si>
    <t>国防动员</t>
  </si>
  <si>
    <t>兵役征集</t>
  </si>
  <si>
    <t>人民防空</t>
  </si>
  <si>
    <t>其他国防动员支出</t>
  </si>
  <si>
    <t>公共安全支出</t>
  </si>
  <si>
    <t>公安</t>
  </si>
  <si>
    <t>检察</t>
  </si>
  <si>
    <t>法院</t>
  </si>
  <si>
    <t>司法</t>
  </si>
  <si>
    <t>基层司法业务</t>
  </si>
  <si>
    <t>公共法律服务</t>
  </si>
  <si>
    <t>社区矫正</t>
  </si>
  <si>
    <t>法治建设</t>
  </si>
  <si>
    <t>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</si>
  <si>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</si>
  <si>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</si>
  <si>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</si>
  <si>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</si>
  <si>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</si>
  <si>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</si>
  <si>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</si>
  <si>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其他普通教育支出</t>
  </si>
  <si>
    <t>职业教育</t>
  </si>
  <si>
    <t>中等职业教育</t>
  </si>
  <si>
    <t>特殊教育</t>
  </si>
  <si>
    <t>特殊学校教育</t>
  </si>
  <si>
    <t>进修及培训</t>
  </si>
  <si>
    <t>教师进修</t>
  </si>
  <si>
    <t>干部教育</t>
  </si>
  <si>
    <t>科学技术支出</t>
  </si>
  <si>
    <t>科学技术管理事务</t>
  </si>
  <si>
    <t>技术研究与开发</t>
  </si>
  <si>
    <t>科技成果转化与扩散</t>
  </si>
  <si>
    <t>其他技术研究与开发支出</t>
  </si>
  <si>
    <t>科技条件与服务</t>
  </si>
  <si>
    <t>技术创新服务体系</t>
  </si>
  <si>
    <t>科学技术普及</t>
  </si>
  <si>
    <t>科普活动</t>
  </si>
  <si>
    <t>青少年科技活动</t>
  </si>
  <si>
    <t>其他科学技术支出</t>
  </si>
  <si>
    <t>文化旅游体育与传媒支出</t>
  </si>
  <si>
    <t>文化和旅游</t>
  </si>
  <si>
    <t>图书馆</t>
  </si>
  <si>
    <t>文化活动</t>
  </si>
  <si>
    <t>群众文化</t>
  </si>
  <si>
    <t>文化和旅游市场管理</t>
  </si>
  <si>
    <t>文化和旅游管理事务</t>
  </si>
  <si>
    <t>文物</t>
  </si>
  <si>
    <t>文物保护</t>
  </si>
  <si>
    <t>博物馆</t>
  </si>
  <si>
    <t>体育</t>
  </si>
  <si>
    <t>体育场馆</t>
  </si>
  <si>
    <t>新闻出版电影</t>
  </si>
  <si>
    <t>电影</t>
  </si>
  <si>
    <t>广播电视</t>
  </si>
  <si>
    <t>广播电视事务</t>
  </si>
  <si>
    <t>社会保障和就业支出</t>
  </si>
  <si>
    <t>人力资源和社会保障管理事务</t>
  </si>
  <si>
    <t>其他人力资源和社会保障管理事务支出</t>
  </si>
  <si>
    <t>民政管理事务</t>
  </si>
  <si>
    <t>其他民政管理事务支出</t>
  </si>
  <si>
    <t>行政事业单位养老支出</t>
  </si>
  <si>
    <t>机关事业单位基本养老保险缴费支出</t>
  </si>
  <si>
    <t>机关事业单位职业年金缴费支出</t>
  </si>
  <si>
    <t>对机关事业单位基本养老保险基金的补助</t>
  </si>
  <si>
    <t>其他行政事业单位养老支出</t>
  </si>
  <si>
    <t>就业补助</t>
  </si>
  <si>
    <t>其他就业补助支出</t>
  </si>
  <si>
    <t>抚恤</t>
  </si>
  <si>
    <t>死亡抚恤</t>
  </si>
  <si>
    <t>义务兵优待</t>
  </si>
  <si>
    <t>光荣院</t>
  </si>
  <si>
    <t>其他优抚支出</t>
  </si>
  <si>
    <t>退役安置</t>
  </si>
  <si>
    <t>退役士兵安置</t>
  </si>
  <si>
    <t>军队移交政府的离退休人员安置</t>
  </si>
  <si>
    <t>军队转业干部安置</t>
  </si>
  <si>
    <t>其他退役安置支出</t>
  </si>
  <si>
    <t>社会福利</t>
  </si>
  <si>
    <t>儿童福利</t>
  </si>
  <si>
    <t>老年福利</t>
  </si>
  <si>
    <t>殡葬</t>
  </si>
  <si>
    <t>社会福利事业单位</t>
  </si>
  <si>
    <t>其他社会福利支出</t>
  </si>
  <si>
    <t>残疾人事业</t>
  </si>
  <si>
    <t>残疾人生活和护理补贴</t>
  </si>
  <si>
    <t>其他残疾人事业支出</t>
  </si>
  <si>
    <t>红十字事业</t>
  </si>
  <si>
    <t>最低生活保障</t>
  </si>
  <si>
    <t>城市最低生活保障金支出</t>
  </si>
  <si>
    <t>农村最低生活保障金支出</t>
  </si>
  <si>
    <t>临时救助</t>
  </si>
  <si>
    <t>临时救助支出</t>
  </si>
  <si>
    <t>特困人员救助供养</t>
  </si>
  <si>
    <t>农村特困人员救助供养支出</t>
  </si>
  <si>
    <t>其他生活救助</t>
  </si>
  <si>
    <t>其他农村生活救助</t>
  </si>
  <si>
    <t>财政对基本养老保险基金的补助</t>
  </si>
  <si>
    <t>财政对城乡居民基本养老保险基金的补助</t>
  </si>
  <si>
    <t>财政对其他社会保险基金的补助</t>
  </si>
  <si>
    <t>财政对工伤保险基金的补助</t>
  </si>
  <si>
    <t>退役军人管理事务</t>
  </si>
  <si>
    <t>拥军优属</t>
  </si>
  <si>
    <t>其他社会保障和就业支出</t>
  </si>
  <si>
    <t>卫生健康支出</t>
  </si>
  <si>
    <t>卫生健康管理事务</t>
  </si>
  <si>
    <t>其他卫生健康管理事务支出</t>
  </si>
  <si>
    <t>公立医院</t>
  </si>
  <si>
    <t>其他公立医院支出</t>
  </si>
  <si>
    <t>基层医疗卫生机构</t>
  </si>
  <si>
    <t>乡镇卫生院</t>
  </si>
  <si>
    <t>其他基层医疗卫生机构支出</t>
  </si>
  <si>
    <t>公共卫生</t>
  </si>
  <si>
    <t>疾病预防控制机构</t>
  </si>
  <si>
    <t>卫生监督机构</t>
  </si>
  <si>
    <t>妇幼保健机构</t>
  </si>
  <si>
    <t>基本公共卫生服务</t>
  </si>
  <si>
    <t>重大公共卫生服务</t>
  </si>
  <si>
    <t>突发公共卫生事件应急处置</t>
  </si>
  <si>
    <t>其他公共卫生支出</t>
  </si>
  <si>
    <t>计划生育事务</t>
  </si>
  <si>
    <t>计划生育机构</t>
  </si>
  <si>
    <t>计划生育服务</t>
  </si>
  <si>
    <t>其他计划生育事务支出</t>
  </si>
  <si>
    <t>行政事业单位医疗</t>
  </si>
  <si>
    <t>行政单位医疗</t>
  </si>
  <si>
    <t>事业单位医疗</t>
  </si>
  <si>
    <t>公务员医疗补助</t>
  </si>
  <si>
    <t>财政对基本医疗保险基金的补助</t>
  </si>
  <si>
    <t>财政对城乡居民基本医疗保险基金的补助</t>
  </si>
  <si>
    <t>医疗救助</t>
  </si>
  <si>
    <t>城乡医疗救助</t>
  </si>
  <si>
    <t>优抚对象医疗</t>
  </si>
  <si>
    <t>优抚对象医疗补助</t>
  </si>
  <si>
    <t>医疗保障管理事务</t>
  </si>
  <si>
    <t>其他医疗保障管理事务支出</t>
  </si>
  <si>
    <t>节能环保支出</t>
  </si>
  <si>
    <t>环境监测与监察</t>
  </si>
  <si>
    <t>其他环境监测与监察支出</t>
  </si>
  <si>
    <t>污染防治</t>
  </si>
  <si>
    <t>水体</t>
  </si>
  <si>
    <t>森林保护修复</t>
  </si>
  <si>
    <t>森林管护</t>
  </si>
  <si>
    <t>能源节约利用</t>
  </si>
  <si>
    <t>城乡社区支出</t>
  </si>
  <si>
    <t>城乡社区管理事务</t>
  </si>
  <si>
    <t>城管执法</t>
  </si>
  <si>
    <t>工程建设管理</t>
  </si>
  <si>
    <t>其他城乡社区管理事务支出</t>
  </si>
  <si>
    <t>城乡社区规划与管理</t>
  </si>
  <si>
    <t>城乡社区公共设施</t>
  </si>
  <si>
    <t>小城镇基础设施建设</t>
  </si>
  <si>
    <t>其他城乡社区公共设施支出</t>
  </si>
  <si>
    <t>城乡社区环境卫生</t>
  </si>
  <si>
    <t>农林水支出</t>
  </si>
  <si>
    <t>农业农村</t>
  </si>
  <si>
    <t>科技转化与推广服务</t>
  </si>
  <si>
    <t>病虫害控制</t>
  </si>
  <si>
    <t>统计监测与信息服务</t>
  </si>
  <si>
    <t>农业结构调整补贴</t>
  </si>
  <si>
    <t>农业生产发展</t>
  </si>
  <si>
    <t>农村社会事业</t>
  </si>
  <si>
    <t>乡村道路建设</t>
  </si>
  <si>
    <t>对高校毕业生到基层任职补助</t>
  </si>
  <si>
    <t>耕地建设与利用</t>
  </si>
  <si>
    <t>其他农业农村支出</t>
  </si>
  <si>
    <t>林业和草原</t>
  </si>
  <si>
    <t>森林资源培育</t>
  </si>
  <si>
    <t>技术推广与转化</t>
  </si>
  <si>
    <t>森林资源管理</t>
  </si>
  <si>
    <t>森林生态效益补偿</t>
  </si>
  <si>
    <t>动植物保护</t>
  </si>
  <si>
    <t>湿地保护</t>
  </si>
  <si>
    <t>林区公共支出</t>
  </si>
  <si>
    <t>林业草原防灾减灾</t>
  </si>
  <si>
    <t>水利</t>
  </si>
  <si>
    <t>水利行业业务管理</t>
  </si>
  <si>
    <t>水利工程运行与维护</t>
  </si>
  <si>
    <t>水利前期工作</t>
  </si>
  <si>
    <t>水利执法监督</t>
  </si>
  <si>
    <t>水资源节约管理与保护</t>
  </si>
  <si>
    <t>水质监测</t>
  </si>
  <si>
    <t>水文测报</t>
  </si>
  <si>
    <t>防汛</t>
  </si>
  <si>
    <t>农村水利</t>
  </si>
  <si>
    <t>其他水利支出</t>
  </si>
  <si>
    <t>巩固脱贫攻坚成果衔接乡村振兴</t>
  </si>
  <si>
    <t>其他巩固拓展脱贫攻坚成果衔接乡村振兴支出</t>
  </si>
  <si>
    <t>农村综合改革</t>
  </si>
  <si>
    <t>对村民委员会和村党支部的补助</t>
  </si>
  <si>
    <t>普惠金融发展支出</t>
  </si>
  <si>
    <t>农业保险保费补贴</t>
  </si>
  <si>
    <t>目标价格补贴</t>
  </si>
  <si>
    <t>其他目标价格补贴</t>
  </si>
  <si>
    <t>交通运输支出</t>
  </si>
  <si>
    <t>公路水路运输</t>
  </si>
  <si>
    <t>公路建设</t>
  </si>
  <si>
    <t>公路养护</t>
  </si>
  <si>
    <t>其他公路水路运输支出</t>
  </si>
  <si>
    <t>其他交通运输支出</t>
  </si>
  <si>
    <t>资源勘探工业信息等支出</t>
  </si>
  <si>
    <t>工业和信息产业</t>
  </si>
  <si>
    <t>产业发展</t>
  </si>
  <si>
    <t>其他工业和信息产业支出</t>
  </si>
  <si>
    <t>商业服务业等支出</t>
  </si>
  <si>
    <t>商业流通事务</t>
  </si>
  <si>
    <t>市场监测及信息管理</t>
  </si>
  <si>
    <t>其他商业流通事务支出</t>
  </si>
  <si>
    <t>金融支出</t>
  </si>
  <si>
    <t>金融部门行政支出</t>
  </si>
  <si>
    <t>金融部门监管支出</t>
  </si>
  <si>
    <t>金融服务</t>
  </si>
  <si>
    <t>重点金融机构监管</t>
  </si>
  <si>
    <t>自然资源海洋气象等支出</t>
  </si>
  <si>
    <t>自然资源事务</t>
  </si>
  <si>
    <t>自然资源规划及管理</t>
  </si>
  <si>
    <t>自然资源利用与保护</t>
  </si>
  <si>
    <t>自然资源社会公益服务</t>
  </si>
  <si>
    <t>自然资源行业业务管理</t>
  </si>
  <si>
    <t>自然资源调查与确权登记</t>
  </si>
  <si>
    <t>地质勘查与矿产资源管理</t>
  </si>
  <si>
    <t>气象事务</t>
  </si>
  <si>
    <t>气象服务</t>
  </si>
  <si>
    <t>气象装备保障维护</t>
  </si>
  <si>
    <t>气象基础设施建设与维修</t>
  </si>
  <si>
    <t>住房保障支出</t>
  </si>
  <si>
    <t>保障性安居工程支出</t>
  </si>
  <si>
    <t>农村危房改造</t>
  </si>
  <si>
    <t>老旧小区改造</t>
  </si>
  <si>
    <t>住房改革支出</t>
  </si>
  <si>
    <t>住房公积金</t>
  </si>
  <si>
    <t>粮油物资储备支出</t>
  </si>
  <si>
    <t>粮油物资事务</t>
  </si>
  <si>
    <t>粮食风险基金</t>
  </si>
  <si>
    <t>粮油储备</t>
  </si>
  <si>
    <t>储备粮油补贴</t>
  </si>
  <si>
    <t>灾害防治及应急管理支出</t>
  </si>
  <si>
    <t>应急管理事务</t>
  </si>
  <si>
    <t>应急救援</t>
  </si>
  <si>
    <t>其他应急管理支出</t>
  </si>
  <si>
    <t>消防救援事务</t>
  </si>
  <si>
    <t>消防应急救援</t>
  </si>
  <si>
    <t>自然灾害防治</t>
  </si>
  <si>
    <t>地质灾害防治</t>
  </si>
  <si>
    <t>其他灾害防治及应急管理支出</t>
  </si>
  <si>
    <t>其他支出</t>
  </si>
  <si>
    <t>债务付息支出</t>
  </si>
  <si>
    <t>地方政府一般债务付息支出</t>
  </si>
  <si>
    <t>地方政府一般债券付息支出</t>
  </si>
  <si>
    <t>2025年宁乡市本级一般公共预算基本支出表</t>
  </si>
  <si>
    <t>政府经济科目代码</t>
  </si>
  <si>
    <t>政府经济科目名称</t>
  </si>
  <si>
    <t>基本支出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</si>
  <si>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</si>
  <si>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</si>
  <si>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</si>
  <si>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</si>
  <si>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</si>
  <si>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</si>
  <si>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</si>
  <si>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50199</t>
  </si>
  <si>
    <t>其他工资福利支出</t>
  </si>
  <si>
    <t>502</t>
  </si>
  <si>
    <t>机关商品和服务支出</t>
  </si>
  <si>
    <t>50201</t>
  </si>
  <si>
    <t>办公经费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</si>
  <si>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</si>
  <si>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</si>
  <si>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</si>
  <si>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</si>
  <si>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</si>
  <si>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</si>
  <si>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</si>
  <si>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</si>
  <si>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</si>
  <si>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</si>
  <si>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50208</t>
  </si>
  <si>
    <t>公务用车运行维护费</t>
  </si>
  <si>
    <t>50209</t>
  </si>
  <si>
    <t>维修（护）费</t>
  </si>
  <si>
    <t>50299</t>
  </si>
  <si>
    <t>其他商品和服务支出</t>
  </si>
  <si>
    <t>505</t>
  </si>
  <si>
    <t>对事业单位经常性补助</t>
  </si>
  <si>
    <t>50501</t>
  </si>
  <si>
    <t>工资福利支出</t>
  </si>
  <si>
    <t>50502</t>
  </si>
  <si>
    <t>商品和服务支出</t>
  </si>
  <si>
    <t>509</t>
  </si>
  <si>
    <t>对个人和家庭的补助</t>
  </si>
  <si>
    <t>50901</t>
  </si>
  <si>
    <t>社会福利和救助</t>
  </si>
  <si>
    <t>50905</t>
  </si>
  <si>
    <t>离退休费</t>
  </si>
  <si>
    <t>50999</t>
  </si>
  <si>
    <t>其他对个人和家庭的补助</t>
  </si>
  <si>
    <t>2025年宁乡市一般公共预算税收返还和转移支付表</t>
  </si>
  <si>
    <t>单位:万元</t>
  </si>
  <si>
    <t>收入代码</t>
  </si>
  <si>
    <t xml:space="preserve"> 项  目</t>
  </si>
  <si>
    <t>11001</t>
  </si>
  <si>
    <t>一、返还性收入</t>
  </si>
  <si>
    <t>1100102</t>
  </si>
  <si>
    <t>所得税基数返还收入</t>
  </si>
  <si>
    <t>1100103</t>
  </si>
  <si>
    <t>成品油税费改革税收返还收入</t>
  </si>
  <si>
    <t>1100104</t>
  </si>
  <si>
    <t>增值税税收返还收入</t>
  </si>
  <si>
    <t>1100105</t>
  </si>
  <si>
    <t>消费税税收返还收入</t>
  </si>
  <si>
    <t>1100106</t>
  </si>
  <si>
    <t>增值税“五五分享”税收返还收入</t>
  </si>
  <si>
    <t>1100199</t>
  </si>
  <si>
    <t>其他返还性收入</t>
  </si>
  <si>
    <t>11002</t>
  </si>
  <si>
    <t>二、一般性转移支付收入</t>
  </si>
  <si>
    <t>1100202</t>
  </si>
  <si>
    <t>均衡性转移支付收入</t>
  </si>
  <si>
    <t>1100207</t>
  </si>
  <si>
    <t>县级基本财力保障机制奖补资金收入</t>
  </si>
  <si>
    <t>1100208</t>
  </si>
  <si>
    <t>结算补助收入</t>
  </si>
  <si>
    <t>1100214</t>
  </si>
  <si>
    <t>企业事业单位划转补助收入</t>
  </si>
  <si>
    <t>1100225</t>
  </si>
  <si>
    <t>产粮（油）大县奖励资金收入</t>
  </si>
  <si>
    <t>1100227</t>
  </si>
  <si>
    <t>固定数额补助收入</t>
  </si>
  <si>
    <t>1100228</t>
  </si>
  <si>
    <t>革命老区转移支付收入</t>
  </si>
  <si>
    <t>1100244</t>
  </si>
  <si>
    <t>公共安全共同财政事权转移支付收入</t>
  </si>
  <si>
    <t>1100245</t>
  </si>
  <si>
    <t>教育共同财政事权转移支付收入</t>
  </si>
  <si>
    <t>1100246</t>
  </si>
  <si>
    <t>科学技术共同财政事权转移支付收入</t>
  </si>
  <si>
    <t>1100247</t>
  </si>
  <si>
    <t>文化旅游体育与传媒共同财政事权转移支付收入</t>
  </si>
  <si>
    <t>1100248</t>
  </si>
  <si>
    <t>社会保障和就业共同财政事权转移支付收入</t>
  </si>
  <si>
    <t>1100249</t>
  </si>
  <si>
    <t>医疗卫生共同财政事权转移支付收入</t>
  </si>
  <si>
    <t>1100250</t>
  </si>
  <si>
    <t>节能环保共同财政事权转移支付收入</t>
  </si>
  <si>
    <t>1100252</t>
  </si>
  <si>
    <t>农林水共同财政事权转移支付收入</t>
  </si>
  <si>
    <t>1100253</t>
  </si>
  <si>
    <t>交通运输共同财政事权转移支付收入</t>
  </si>
  <si>
    <t>1100258</t>
  </si>
  <si>
    <t>住房保障共同财政事权转移支付收入</t>
  </si>
  <si>
    <t>1100259</t>
  </si>
  <si>
    <t>粮油物资储备共同财政事权转移支付收入</t>
  </si>
  <si>
    <t>1100260</t>
  </si>
  <si>
    <t>灾害防治及应急管理共同财政事权转移支付收入</t>
  </si>
  <si>
    <t>11003</t>
  </si>
  <si>
    <t>三、专项转移支付收入</t>
  </si>
  <si>
    <t>1100301</t>
  </si>
  <si>
    <t>一般公共服务</t>
  </si>
  <si>
    <t>1100303</t>
  </si>
  <si>
    <t>国防</t>
  </si>
  <si>
    <t>1100304</t>
  </si>
  <si>
    <t>公共安全</t>
  </si>
  <si>
    <t>1100305</t>
  </si>
  <si>
    <t>教育</t>
  </si>
  <si>
    <t>1100306</t>
  </si>
  <si>
    <t>科学技术</t>
  </si>
  <si>
    <t>1100307</t>
  </si>
  <si>
    <t>文化旅游体育与传媒</t>
  </si>
  <si>
    <t>1100308</t>
  </si>
  <si>
    <t>社会保障和就业</t>
  </si>
  <si>
    <t>1100310</t>
  </si>
  <si>
    <t>卫生健康</t>
  </si>
  <si>
    <t>1100311</t>
  </si>
  <si>
    <t>节能环保</t>
  </si>
  <si>
    <t>1100312</t>
  </si>
  <si>
    <t>城乡社区</t>
  </si>
  <si>
    <t>1100313</t>
  </si>
  <si>
    <t>农林水</t>
  </si>
  <si>
    <t>1100314</t>
  </si>
  <si>
    <t>交通运输</t>
  </si>
  <si>
    <t>1100315</t>
  </si>
  <si>
    <t>资源勘探工业信息等</t>
  </si>
  <si>
    <t>1100316</t>
  </si>
  <si>
    <t>商业服务业等</t>
  </si>
  <si>
    <t>1100317</t>
  </si>
  <si>
    <t>金融</t>
  </si>
  <si>
    <t>1100321</t>
  </si>
  <si>
    <t>住房保障</t>
  </si>
  <si>
    <t>1100322</t>
  </si>
  <si>
    <t>粮油物资储备</t>
  </si>
  <si>
    <t>1100324</t>
  </si>
  <si>
    <t>灾害防治及应急管理</t>
  </si>
  <si>
    <t>1100399</t>
  </si>
  <si>
    <t>其他收入</t>
  </si>
  <si>
    <t>上级补助收入总计</t>
  </si>
  <si>
    <t>2025年宁乡市本级政府一般债务限额和余额情况表（预计）</t>
  </si>
  <si>
    <t>单位：亿元</t>
  </si>
  <si>
    <t>项目</t>
  </si>
  <si>
    <t>限额</t>
  </si>
  <si>
    <t>余额</t>
  </si>
  <si>
    <t>一般债务</t>
  </si>
  <si>
    <t>2025年宁乡市本级政府性基金预算收入表</t>
  </si>
  <si>
    <t>收入项目</t>
  </si>
  <si>
    <t>一、农网还贷资金收入</t>
  </si>
  <si>
    <t>二、海南省高等级公路车辆通行附加费收入</t>
  </si>
  <si>
    <t>三、港口建设费收入</t>
  </si>
  <si>
    <t>四、新型墙体材料专项基金收入</t>
  </si>
  <si>
    <t>五、国家电影事业发展专项资金收入</t>
  </si>
  <si>
    <t>六、城市公用事业附加收入</t>
  </si>
  <si>
    <t>七、国有土地收益基金收入</t>
  </si>
  <si>
    <t>八、农业土地开发资金收入</t>
  </si>
  <si>
    <t>九、国有土地使用权出让收入</t>
  </si>
  <si>
    <t>十、大中型水库库区基金收入</t>
  </si>
  <si>
    <t>十一、彩票公益金收入</t>
  </si>
  <si>
    <t>十二、城市基础设施配套费收入</t>
  </si>
  <si>
    <t>十三、小型水库移民扶助基金收入</t>
  </si>
  <si>
    <t>十四、国家重大水利工程建设基金收入</t>
  </si>
  <si>
    <t>十五、车辆通行费</t>
  </si>
  <si>
    <t>十六、污水处理费收入</t>
  </si>
  <si>
    <t>十七、彩票发行机构和彩票销售机构的业务费用</t>
  </si>
  <si>
    <t>十八、其他政府性基金收入</t>
  </si>
  <si>
    <t>十九、彩票发行机构和彩票销售机构的业务费用</t>
  </si>
  <si>
    <t>二十、其他政府性基金收入</t>
  </si>
  <si>
    <r>
      <rPr>
        <b/>
        <sz val="11"/>
        <rFont val="宋体"/>
        <charset val="134"/>
      </rPr>
      <t xml:space="preserve">收  入  </t>
    </r>
    <r>
      <rPr>
        <b/>
        <sz val="11"/>
        <rFont val="宋体"/>
        <charset val="134"/>
      </rPr>
      <t>合</t>
    </r>
    <r>
      <rPr>
        <b/>
        <sz val="11"/>
        <rFont val="宋体"/>
        <charset val="134"/>
      </rPr>
      <t xml:space="preserve">  </t>
    </r>
    <r>
      <rPr>
        <b/>
        <sz val="11"/>
        <rFont val="宋体"/>
        <charset val="134"/>
      </rPr>
      <t>计</t>
    </r>
  </si>
  <si>
    <t>2025年宁乡市本级政府性基金预算支出表</t>
  </si>
  <si>
    <r>
      <rPr>
        <b/>
        <sz val="12"/>
        <rFont val="宋体"/>
        <charset val="134"/>
      </rPr>
      <t>支</t>
    </r>
    <r>
      <rPr>
        <b/>
        <sz val="14"/>
        <rFont val="宋体"/>
        <charset val="134"/>
      </rPr>
      <t>出</t>
    </r>
  </si>
  <si>
    <t>代码</t>
  </si>
  <si>
    <t>超长期特别国债安排的支出</t>
  </si>
  <si>
    <t>基础教育</t>
  </si>
  <si>
    <t>211</t>
  </si>
  <si>
    <t>21198</t>
  </si>
  <si>
    <t>2119802</t>
  </si>
  <si>
    <t>应对气候变化</t>
  </si>
  <si>
    <t>212</t>
  </si>
  <si>
    <t>21208</t>
  </si>
  <si>
    <t>国有土地使用权出让收入安排的支出</t>
  </si>
  <si>
    <t>2120801</t>
  </si>
  <si>
    <t>征地和拆迁补偿支出</t>
  </si>
  <si>
    <t>2120802</t>
  </si>
  <si>
    <t>土地开发支出</t>
  </si>
  <si>
    <t>2120803</t>
  </si>
  <si>
    <t>城市建设支出</t>
  </si>
  <si>
    <t>2120804</t>
  </si>
  <si>
    <t>农村基础设施建设支出</t>
  </si>
  <si>
    <t>21213</t>
  </si>
  <si>
    <t>城市基础设施配套费安排的支出</t>
  </si>
  <si>
    <t>2121301</t>
  </si>
  <si>
    <t>城市公共设施</t>
  </si>
  <si>
    <t>21214</t>
  </si>
  <si>
    <t>污水处理费安排的支出</t>
  </si>
  <si>
    <t>2121401</t>
  </si>
  <si>
    <t>污水处理设施建设和运营</t>
  </si>
  <si>
    <t>213</t>
  </si>
  <si>
    <t>21372</t>
  </si>
  <si>
    <t>大中型水库移民后期扶持基金支出</t>
  </si>
  <si>
    <t>2137202</t>
  </si>
  <si>
    <t>基础设施建设和经济发展</t>
  </si>
  <si>
    <t>215</t>
  </si>
  <si>
    <t>21598</t>
  </si>
  <si>
    <t>2159802</t>
  </si>
  <si>
    <t>制造业</t>
  </si>
  <si>
    <t>229</t>
  </si>
  <si>
    <t>22904</t>
  </si>
  <si>
    <t>其他政府性基金及对应专项债务收入安排的支出</t>
  </si>
  <si>
    <t>2290401</t>
  </si>
  <si>
    <t>其他政府性基金安排的支出</t>
  </si>
  <si>
    <t>232</t>
  </si>
  <si>
    <t>23204</t>
  </si>
  <si>
    <t>地方政府专项债务付息支出</t>
  </si>
  <si>
    <t>2320498</t>
  </si>
  <si>
    <t>其他地方自行试点项目收益专项债券付息支出</t>
  </si>
  <si>
    <t>支出合计</t>
  </si>
  <si>
    <t>2025年宁乡市政府性基金转移支付表</t>
  </si>
  <si>
    <t>转移性收入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</si>
  <si>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</si>
  <si>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</si>
  <si>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</si>
  <si>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</si>
  <si>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</si>
  <si>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</si>
  <si>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 上年结余收入</t>
  </si>
  <si>
    <t xml:space="preserve"> 调出资金</t>
  </si>
  <si>
    <t xml:space="preserve">  调入资金</t>
  </si>
  <si>
    <t xml:space="preserve"> 年终结余</t>
  </si>
  <si>
    <t xml:space="preserve">    其中：地方政府性基金调入专项收入</t>
  </si>
  <si>
    <t xml:space="preserve"> 地方政府专项债务还本支出</t>
  </si>
  <si>
    <t xml:space="preserve">  地方政府专项债务收入</t>
  </si>
  <si>
    <t xml:space="preserve"> 地方政府专项债务转贷支出</t>
  </si>
  <si>
    <t xml:space="preserve">  地方政府专项债务转贷收入</t>
  </si>
  <si>
    <t>收入总计</t>
  </si>
  <si>
    <t>2025年度宁乡市本级政府专项债务限额和余额情况表（预计）</t>
  </si>
  <si>
    <t>专项债务</t>
  </si>
  <si>
    <t>2025年宁乡市本级国有资本经营预算收入表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</si>
  <si>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</si>
  <si>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</si>
  <si>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</si>
  <si>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</si>
  <si>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</si>
  <si>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国有资本经营收入</t>
  </si>
  <si>
    <t>上年结转</t>
  </si>
  <si>
    <t>2023年宁乡市本级国有资本经营预算支出表</t>
  </si>
  <si>
    <t>支出项目</t>
  </si>
  <si>
    <t>国有资本经营预算支出</t>
  </si>
  <si>
    <t>　　其他国有资本经营预算支出</t>
  </si>
  <si>
    <t>　　　　其他国有资本经营预算支出</t>
  </si>
  <si>
    <t>　　调出资金</t>
  </si>
  <si>
    <t>　　　　国有资本经营预算调出资金</t>
  </si>
  <si>
    <t>2025年宁乡市社会保险基金收入表</t>
  </si>
  <si>
    <t>项        目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</si>
  <si>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</si>
  <si>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</si>
  <si>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</si>
  <si>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</si>
  <si>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工伤保险基金</t>
  </si>
  <si>
    <t>失业保险基金</t>
  </si>
  <si>
    <t>一、收入</t>
  </si>
  <si>
    <t xml:space="preserve">    其中:1.社会保险费收入</t>
  </si>
  <si>
    <t xml:space="preserve">         2.财政补贴收入</t>
  </si>
  <si>
    <t xml:space="preserve">         3.利息收入</t>
  </si>
  <si>
    <t xml:space="preserve">         4.委托投资收益</t>
  </si>
  <si>
    <t xml:space="preserve">         5.转移收入</t>
  </si>
  <si>
    <t xml:space="preserve">         6.其他收入</t>
  </si>
  <si>
    <t xml:space="preserve">         7.中央调剂资金收入（省级专用）</t>
  </si>
  <si>
    <t xml:space="preserve">         8.中央调剂基金收入（中央专用)</t>
  </si>
  <si>
    <t>2025年宁乡市社会保险基金支出表</t>
  </si>
  <si>
    <t>二、支出</t>
  </si>
  <si>
    <t xml:space="preserve">    其中:1.社会保险待遇支出</t>
  </si>
  <si>
    <t xml:space="preserve">         2.转移支出</t>
  </si>
  <si>
    <t xml:space="preserve">         3.其他支出</t>
  </si>
  <si>
    <t xml:space="preserve">         4.中央调剂基金支出（中央专用）</t>
  </si>
  <si>
    <t xml:space="preserve">         5.中央调剂资金支出（省级专用）</t>
  </si>
  <si>
    <t>2025年度宁乡市本级“三公”经费支出预算表</t>
  </si>
  <si>
    <r>
      <rPr>
        <sz val="11"/>
        <color indexed="8"/>
        <rFont val="宋体"/>
        <charset val="134"/>
      </rPr>
      <t>项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目</t>
    </r>
  </si>
  <si>
    <t>行次</t>
  </si>
  <si>
    <t>本年数</t>
  </si>
  <si>
    <t>上年数</t>
  </si>
  <si>
    <t>较上年数增减%</t>
  </si>
  <si>
    <t>备注</t>
  </si>
  <si>
    <t>合 计</t>
  </si>
  <si>
    <t>同比下降18.77%</t>
  </si>
  <si>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1．因公出国（境）费</t>
    </r>
  </si>
  <si>
    <t>同比下降40.82%</t>
  </si>
  <si>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2．公务接待费</t>
    </r>
  </si>
  <si>
    <t>同比下降40.60%</t>
  </si>
  <si>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3．公务用车购置及运行维护费</t>
    </r>
  </si>
  <si>
    <t>同比下降2.81%</t>
  </si>
  <si>
    <t>其中：公务用车运行维护费</t>
  </si>
  <si>
    <t>同比下降9.72%</t>
  </si>
  <si>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公务用车购置</t>
    </r>
  </si>
  <si>
    <t>同比增长327.81%</t>
  </si>
  <si>
    <t>本年预计需报废并更新已到使用年限的车辆较多。</t>
  </si>
  <si>
    <r>
      <rPr>
        <sz val="14"/>
        <rFont val="Calibri"/>
        <charset val="134"/>
      </rPr>
      <t xml:space="preserve">          2025</t>
    </r>
    <r>
      <rPr>
        <sz val="14"/>
        <rFont val="宋体"/>
        <charset val="134"/>
      </rPr>
      <t>年度“三公”经费预算比上年预算数同比下降的主要原因是：各部门单位严格按照《党政机关厉行节约反对浪费条例》和规范有关公务行为的文件要求，大力压减一般性支出，坚持依法依规、从严从简，降低公务活动成本，控制“三公”经费支出总额。</t>
    </r>
  </si>
  <si>
    <t>政府债券2025年宁乡市应还本金</t>
  </si>
  <si>
    <t>区域</t>
  </si>
  <si>
    <t>一般债券</t>
  </si>
  <si>
    <t>专项债券</t>
  </si>
  <si>
    <t>共计</t>
  </si>
  <si>
    <t xml:space="preserve">    宁乡市</t>
  </si>
  <si>
    <t>政府债券2025年宁乡市应还利息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</si>
</sst>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#,##0.00_ ;\-#,##0.00;;"/>
    <numFmt numFmtId="178" formatCode="0.00_ "/>
    <numFmt numFmtId="179" formatCode="0.00_);[Red]\(0.00\)"/>
    <numFmt numFmtId="180" formatCode="#,##0.00_ "/>
    <numFmt numFmtId="181" formatCode="#,##0_ "/>
    <numFmt numFmtId="182" formatCode="0_ "/>
  </numFmts>
  <fonts count="65"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5"/>
      <name val="微软雅黑"/>
      <charset val="134"/>
    </font>
    <font>
      <sz val="9"/>
      <name val="SimSun"/>
      <charset val="134"/>
    </font>
    <font>
      <sz val="11"/>
      <name val="SimSun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6"/>
      <name val="黑体"/>
      <charset val="134"/>
    </font>
    <font>
      <sz val="16"/>
      <color indexed="8"/>
      <name val="宋体"/>
      <charset val="134"/>
    </font>
    <font>
      <sz val="14"/>
      <name val="Calibri"/>
      <charset val="134"/>
    </font>
    <font>
      <b/>
      <sz val="12"/>
      <name val="宋体"/>
      <charset val="134"/>
    </font>
    <font>
      <sz val="29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charset val="134"/>
    </font>
    <font>
      <sz val="10"/>
      <color indexed="8"/>
      <name val="宋体"/>
      <charset val="134"/>
    </font>
    <font>
      <b/>
      <sz val="14"/>
      <name val="黑体"/>
      <charset val="134"/>
    </font>
    <font>
      <sz val="12"/>
      <name val="楷体_GB2312"/>
      <charset val="134"/>
    </font>
    <font>
      <sz val="11"/>
      <name val="宋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1"/>
      <color indexed="8"/>
      <name val="Times New Roman"/>
      <charset val="134"/>
    </font>
    <font>
      <b/>
      <sz val="14"/>
      <color indexed="8"/>
      <name val="黑体"/>
      <charset val="134"/>
    </font>
    <font>
      <sz val="12"/>
      <color indexed="8"/>
      <name val="Times New Roman"/>
      <charset val="134"/>
    </font>
    <font>
      <sz val="12"/>
      <name val="黑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b/>
      <sz val="22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Times New Roman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sz val="9"/>
      <name val="宋体"/>
      <charset val="134"/>
    </font>
    <font>
      <sz val="11"/>
      <color indexed="17"/>
      <name val="宋体"/>
      <charset val="134"/>
    </font>
    <font>
      <sz val="14"/>
      <name val="宋体"/>
      <charset val="134"/>
    </font>
    <font>
      <b/>
      <sz val="14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43">
    <xf numFmtId="0" fontId="0" fillId="0" borderId="0"/>
    <xf numFmtId="42" fontId="35" fillId="0" borderId="0" applyFon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37" fillId="4" borderId="15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35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1" fillId="0" borderId="0"/>
    <xf numFmtId="0" fontId="40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8" borderId="16" applyNumberFormat="0" applyFont="0" applyAlignment="0" applyProtection="0">
      <alignment vertical="center"/>
    </xf>
    <xf numFmtId="0" fontId="0" fillId="0" borderId="0"/>
    <xf numFmtId="0" fontId="42" fillId="0" borderId="0" applyNumberFormat="0" applyFill="0" applyBorder="0" applyAlignment="0" applyProtection="0">
      <alignment vertical="center"/>
    </xf>
    <xf numFmtId="0" fontId="0" fillId="0" borderId="0"/>
    <xf numFmtId="0" fontId="39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/>
    <xf numFmtId="0" fontId="4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1" fillId="0" borderId="0">
      <alignment vertical="center"/>
    </xf>
    <xf numFmtId="0" fontId="39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50" fillId="13" borderId="19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1" fillId="13" borderId="15" applyNumberFormat="0" applyAlignment="0" applyProtection="0">
      <alignment vertical="center"/>
    </xf>
    <xf numFmtId="0" fontId="1" fillId="0" borderId="0">
      <alignment vertical="center"/>
    </xf>
    <xf numFmtId="0" fontId="52" fillId="14" borderId="20" applyNumberFormat="0" applyAlignment="0" applyProtection="0">
      <alignment vertical="center"/>
    </xf>
    <xf numFmtId="0" fontId="1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/>
    <xf numFmtId="0" fontId="39" fillId="16" borderId="0" applyNumberFormat="0" applyBorder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1" fillId="0" borderId="0">
      <alignment vertical="center"/>
    </xf>
    <xf numFmtId="0" fontId="54" fillId="0" borderId="22" applyNumberFormat="0" applyFill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36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36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8" fillId="0" borderId="0" applyBorder="0">
      <alignment vertical="center"/>
    </xf>
    <xf numFmtId="0" fontId="0" fillId="0" borderId="0">
      <alignment vertical="center"/>
    </xf>
    <xf numFmtId="0" fontId="59" fillId="0" borderId="0" applyNumberFormat="0" applyFill="0" applyBorder="0" applyAlignment="0" applyProtection="0">
      <alignment vertical="top"/>
    </xf>
    <xf numFmtId="0" fontId="1" fillId="0" borderId="0"/>
    <xf numFmtId="0" fontId="0" fillId="0" borderId="0">
      <alignment vertical="center"/>
    </xf>
    <xf numFmtId="0" fontId="60" fillId="0" borderId="0" applyNumberFormat="0" applyFill="0" applyBorder="0" applyAlignment="0" applyProtection="0"/>
    <xf numFmtId="0" fontId="4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>
      <alignment vertical="center"/>
    </xf>
    <xf numFmtId="0" fontId="61" fillId="0" borderId="0"/>
    <xf numFmtId="0" fontId="0" fillId="0" borderId="0"/>
    <xf numFmtId="0" fontId="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>
      <alignment vertical="center"/>
    </xf>
  </cellStyleXfs>
  <cellXfs count="19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0" xfId="0" applyFont="1"/>
    <xf numFmtId="0" fontId="7" fillId="0" borderId="0" xfId="0" applyFont="1"/>
    <xf numFmtId="10" fontId="0" fillId="0" borderId="0" xfId="0" applyNumberFormat="1"/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0" fontId="0" fillId="0" borderId="0" xfId="0" applyNumberFormat="1" applyFill="1"/>
    <xf numFmtId="0" fontId="7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10" fontId="6" fillId="0" borderId="0" xfId="0" applyNumberFormat="1" applyFont="1"/>
    <xf numFmtId="0" fontId="2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4" fontId="2" fillId="0" borderId="4" xfId="0" applyNumberFormat="1" applyFont="1" applyBorder="1" applyAlignment="1">
      <alignment horizontal="right" vertical="center" shrinkToFit="1"/>
    </xf>
    <xf numFmtId="4" fontId="1" fillId="0" borderId="4" xfId="0" applyNumberFormat="1" applyFont="1" applyBorder="1" applyAlignment="1">
      <alignment horizontal="center" vertical="center" shrinkToFit="1"/>
    </xf>
    <xf numFmtId="0" fontId="0" fillId="0" borderId="4" xfId="0" applyBorder="1"/>
    <xf numFmtId="0" fontId="1" fillId="0" borderId="3" xfId="0" applyFont="1" applyBorder="1" applyAlignment="1">
      <alignment horizontal="left" vertical="center" shrinkToFit="1"/>
    </xf>
    <xf numFmtId="4" fontId="1" fillId="0" borderId="4" xfId="0" applyNumberFormat="1" applyFont="1" applyBorder="1" applyAlignment="1">
      <alignment horizontal="right" vertical="center" shrinkToFit="1"/>
    </xf>
    <xf numFmtId="0" fontId="10" fillId="0" borderId="3" xfId="0" applyFont="1" applyBorder="1" applyAlignment="1">
      <alignment horizontal="left" vertical="center" shrinkToFit="1"/>
    </xf>
    <xf numFmtId="0" fontId="11" fillId="0" borderId="0" xfId="0" applyFont="1" applyAlignment="1">
      <alignment horizontal="justify"/>
    </xf>
    <xf numFmtId="0" fontId="0" fillId="0" borderId="0" xfId="0" applyAlignment="1">
      <alignment wrapText="1"/>
    </xf>
    <xf numFmtId="0" fontId="12" fillId="0" borderId="0" xfId="0" applyFont="1" applyAlignment="1">
      <alignment wrapText="1"/>
    </xf>
    <xf numFmtId="0" fontId="13" fillId="2" borderId="0" xfId="0" applyNumberFormat="1" applyFont="1" applyFill="1" applyBorder="1" applyAlignment="1" applyProtection="1">
      <alignment horizontal="center" vertical="center"/>
    </xf>
    <xf numFmtId="0" fontId="14" fillId="2" borderId="0" xfId="0" applyNumberFormat="1" applyFont="1" applyFill="1" applyBorder="1" applyAlignment="1" applyProtection="1"/>
    <xf numFmtId="0" fontId="15" fillId="2" borderId="5" xfId="0" applyNumberFormat="1" applyFont="1" applyFill="1" applyBorder="1" applyAlignment="1" applyProtection="1">
      <alignment vertical="center" wrapText="1"/>
    </xf>
    <xf numFmtId="0" fontId="16" fillId="2" borderId="5" xfId="0" applyNumberFormat="1" applyFont="1" applyFill="1" applyBorder="1" applyAlignment="1" applyProtection="1">
      <alignment vertical="center"/>
    </xf>
    <xf numFmtId="0" fontId="14" fillId="2" borderId="6" xfId="0" applyNumberFormat="1" applyFont="1" applyFill="1" applyBorder="1" applyAlignment="1" applyProtection="1"/>
    <xf numFmtId="0" fontId="15" fillId="2" borderId="5" xfId="0" applyNumberFormat="1" applyFont="1" applyFill="1" applyBorder="1" applyAlignment="1" applyProtection="1">
      <alignment horizontal="right" vertical="center"/>
    </xf>
    <xf numFmtId="0" fontId="17" fillId="2" borderId="7" xfId="0" applyNumberFormat="1" applyFont="1" applyFill="1" applyBorder="1" applyAlignment="1" applyProtection="1">
      <alignment horizontal="center" vertical="center" wrapText="1"/>
    </xf>
    <xf numFmtId="0" fontId="17" fillId="2" borderId="8" xfId="0" applyNumberFormat="1" applyFont="1" applyFill="1" applyBorder="1" applyAlignment="1" applyProtection="1">
      <alignment horizontal="center" vertical="center" wrapText="1"/>
    </xf>
    <xf numFmtId="0" fontId="17" fillId="2" borderId="1" xfId="0" applyNumberFormat="1" applyFont="1" applyFill="1" applyBorder="1" applyAlignment="1" applyProtection="1">
      <alignment horizontal="center" vertical="center" wrapText="1"/>
    </xf>
    <xf numFmtId="0" fontId="17" fillId="2" borderId="9" xfId="0" applyNumberFormat="1" applyFont="1" applyFill="1" applyBorder="1" applyAlignment="1" applyProtection="1">
      <alignment horizontal="center" vertical="center" wrapText="1"/>
    </xf>
    <xf numFmtId="0" fontId="17" fillId="2" borderId="7" xfId="0" applyNumberFormat="1" applyFont="1" applyFill="1" applyBorder="1" applyAlignment="1" applyProtection="1">
      <alignment horizontal="left" vertical="center" wrapText="1"/>
    </xf>
    <xf numFmtId="4" fontId="14" fillId="0" borderId="1" xfId="0" applyNumberFormat="1" applyFont="1" applyBorder="1" applyAlignment="1">
      <alignment horizontal="right" vertical="center"/>
    </xf>
    <xf numFmtId="177" fontId="17" fillId="0" borderId="7" xfId="0" applyNumberFormat="1" applyFont="1" applyFill="1" applyBorder="1" applyAlignment="1" applyProtection="1">
      <alignment horizontal="right" vertical="center"/>
    </xf>
    <xf numFmtId="0" fontId="17" fillId="2" borderId="7" xfId="0" applyNumberFormat="1" applyFont="1" applyFill="1" applyBorder="1" applyAlignment="1" applyProtection="1">
      <alignment vertical="center" wrapText="1"/>
    </xf>
    <xf numFmtId="0" fontId="17" fillId="0" borderId="7" xfId="0" applyNumberFormat="1" applyFont="1" applyFill="1" applyBorder="1" applyAlignment="1" applyProtection="1">
      <alignment horizontal="center" vertical="center" wrapText="1"/>
    </xf>
    <xf numFmtId="0" fontId="17" fillId="0" borderId="8" xfId="0" applyNumberFormat="1" applyFont="1" applyFill="1" applyBorder="1" applyAlignment="1" applyProtection="1">
      <alignment horizontal="center" vertical="center" wrapText="1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0" fontId="17" fillId="0" borderId="9" xfId="0" applyNumberFormat="1" applyFont="1" applyFill="1" applyBorder="1" applyAlignment="1" applyProtection="1">
      <alignment horizontal="center" vertical="center" wrapText="1"/>
    </xf>
    <xf numFmtId="0" fontId="17" fillId="0" borderId="10" xfId="0" applyNumberFormat="1" applyFont="1" applyFill="1" applyBorder="1" applyAlignment="1" applyProtection="1">
      <alignment horizontal="left" vertical="center" wrapText="1"/>
    </xf>
    <xf numFmtId="0" fontId="17" fillId="0" borderId="7" xfId="0" applyNumberFormat="1" applyFont="1" applyFill="1" applyBorder="1" applyAlignment="1" applyProtection="1">
      <alignment horizontal="left" vertical="center" wrapText="1"/>
    </xf>
    <xf numFmtId="177" fontId="17" fillId="0" borderId="7" xfId="15" applyNumberFormat="1" applyFont="1" applyFill="1" applyBorder="1" applyAlignment="1">
      <alignment horizontal="right" vertical="center"/>
    </xf>
    <xf numFmtId="0" fontId="17" fillId="0" borderId="7" xfId="0" applyNumberFormat="1" applyFont="1" applyFill="1" applyBorder="1" applyAlignment="1" applyProtection="1">
      <alignment vertical="center" wrapText="1"/>
    </xf>
    <xf numFmtId="0" fontId="0" fillId="0" borderId="0" xfId="0" applyAlignment="1">
      <alignment horizontal="center"/>
    </xf>
    <xf numFmtId="178" fontId="0" fillId="0" borderId="0" xfId="0" applyNumberFormat="1"/>
    <xf numFmtId="0" fontId="12" fillId="0" borderId="0" xfId="0" applyFont="1"/>
    <xf numFmtId="0" fontId="12" fillId="0" borderId="0" xfId="0" applyFont="1" applyAlignment="1">
      <alignment horizontal="left"/>
    </xf>
    <xf numFmtId="0" fontId="18" fillId="0" borderId="0" xfId="0" applyFont="1" applyFill="1" applyAlignment="1">
      <alignment horizontal="center" vertical="center" wrapText="1"/>
    </xf>
    <xf numFmtId="178" fontId="18" fillId="0" borderId="0" xfId="0" applyNumberFormat="1" applyFont="1" applyFill="1" applyAlignment="1">
      <alignment horizontal="center" vertical="center" wrapText="1"/>
    </xf>
    <xf numFmtId="0" fontId="19" fillId="0" borderId="0" xfId="0" applyFont="1" applyFill="1" applyAlignment="1">
      <alignment wrapText="1"/>
    </xf>
    <xf numFmtId="178" fontId="19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8" fontId="8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 vertical="center"/>
    </xf>
    <xf numFmtId="3" fontId="20" fillId="0" borderId="1" xfId="0" applyNumberFormat="1" applyFont="1" applyFill="1" applyBorder="1" applyAlignment="1" applyProtection="1">
      <alignment vertical="center" wrapText="1"/>
    </xf>
    <xf numFmtId="178" fontId="20" fillId="0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horizontal="left" vertical="center"/>
    </xf>
    <xf numFmtId="3" fontId="8" fillId="0" borderId="1" xfId="0" applyNumberFormat="1" applyFont="1" applyFill="1" applyBorder="1" applyAlignment="1" applyProtection="1">
      <alignment vertical="center" wrapText="1"/>
    </xf>
    <xf numFmtId="178" fontId="8" fillId="0" borderId="1" xfId="0" applyNumberFormat="1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9" fillId="0" borderId="6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right" vertical="center" wrapText="1"/>
    </xf>
    <xf numFmtId="0" fontId="20" fillId="0" borderId="1" xfId="332" applyFont="1" applyBorder="1" applyAlignment="1">
      <alignment vertical="center" wrapText="1"/>
    </xf>
    <xf numFmtId="179" fontId="8" fillId="0" borderId="1" xfId="0" applyNumberFormat="1" applyFont="1" applyBorder="1" applyAlignment="1">
      <alignment wrapText="1"/>
    </xf>
    <xf numFmtId="179" fontId="8" fillId="0" borderId="1" xfId="0" applyNumberFormat="1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vertical="center"/>
    </xf>
    <xf numFmtId="0" fontId="2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5" fillId="0" borderId="1" xfId="0" applyFont="1" applyFill="1" applyBorder="1" applyAlignment="1">
      <alignment horizontal="center" vertical="center"/>
    </xf>
    <xf numFmtId="180" fontId="25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6" fillId="0" borderId="0" xfId="0" applyFont="1" applyFill="1" applyAlignment="1">
      <alignment vertical="center"/>
    </xf>
    <xf numFmtId="0" fontId="27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181" fontId="0" fillId="0" borderId="1" xfId="0" applyNumberFormat="1" applyFill="1" applyBorder="1" applyAlignment="1">
      <alignment vertical="center"/>
    </xf>
    <xf numFmtId="1" fontId="2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Fill="1" applyBorder="1" applyAlignment="1">
      <alignment vertical="center"/>
    </xf>
    <xf numFmtId="0" fontId="8" fillId="0" borderId="1" xfId="0" applyFont="1" applyFill="1" applyBorder="1" applyAlignment="1">
      <alignment horizontal="distributed" vertical="center"/>
    </xf>
    <xf numFmtId="181" fontId="0" fillId="0" borderId="0" xfId="0" applyNumberFormat="1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3" fontId="8" fillId="0" borderId="1" xfId="0" applyNumberFormat="1" applyFont="1" applyFill="1" applyBorder="1" applyAlignment="1" applyProtection="1">
      <alignment vertical="center"/>
    </xf>
    <xf numFmtId="182" fontId="8" fillId="0" borderId="1" xfId="0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3" fontId="20" fillId="0" borderId="1" xfId="0" applyNumberFormat="1" applyFont="1" applyFill="1" applyBorder="1" applyAlignment="1" applyProtection="1">
      <alignment vertical="center"/>
    </xf>
    <xf numFmtId="182" fontId="20" fillId="0" borderId="1" xfId="0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182" fontId="12" fillId="0" borderId="1" xfId="0" applyNumberFormat="1" applyFont="1" applyFill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182" fontId="0" fillId="0" borderId="1" xfId="0" applyNumberFormat="1" applyFont="1" applyFill="1" applyBorder="1" applyAlignment="1">
      <alignment horizontal="right" vertical="center"/>
    </xf>
    <xf numFmtId="182" fontId="20" fillId="0" borderId="1" xfId="0" applyNumberFormat="1" applyFont="1" applyBorder="1" applyAlignment="1">
      <alignment horizontal="right" vertical="center"/>
    </xf>
    <xf numFmtId="0" fontId="12" fillId="2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182" fontId="0" fillId="0" borderId="1" xfId="0" applyNumberFormat="1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182" fontId="12" fillId="0" borderId="1" xfId="0" applyNumberFormat="1" applyFont="1" applyFill="1" applyBorder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27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right" vertical="center"/>
    </xf>
    <xf numFmtId="181" fontId="20" fillId="0" borderId="1" xfId="0" applyNumberFormat="1" applyFont="1" applyFill="1" applyBorder="1" applyAlignment="1">
      <alignment horizontal="right" vertical="center"/>
    </xf>
    <xf numFmtId="3" fontId="1" fillId="0" borderId="1" xfId="0" applyNumberFormat="1" applyFont="1" applyFill="1" applyBorder="1" applyAlignment="1" applyProtection="1">
      <alignment vertical="center"/>
    </xf>
    <xf numFmtId="181" fontId="12" fillId="0" borderId="1" xfId="0" applyNumberFormat="1" applyFont="1" applyFill="1" applyBorder="1" applyAlignment="1">
      <alignment horizontal="right" vertical="center"/>
    </xf>
    <xf numFmtId="0" fontId="28" fillId="0" borderId="0" xfId="0" applyFont="1" applyAlignment="1">
      <alignment horizontal="right"/>
    </xf>
    <xf numFmtId="0" fontId="29" fillId="0" borderId="0" xfId="0" applyFont="1" applyFill="1" applyAlignment="1">
      <alignment horizontal="center"/>
    </xf>
    <xf numFmtId="0" fontId="14" fillId="0" borderId="0" xfId="0" applyFont="1" applyAlignment="1">
      <alignment horizontal="right"/>
    </xf>
    <xf numFmtId="0" fontId="8" fillId="0" borderId="12" xfId="0" applyFont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1" xfId="0" applyBorder="1"/>
    <xf numFmtId="0" fontId="8" fillId="0" borderId="1" xfId="0" applyFont="1" applyBorder="1" applyAlignment="1">
      <alignment horizontal="left" vertical="center" wrapText="1"/>
    </xf>
    <xf numFmtId="1" fontId="8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182" fontId="20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182" fontId="0" fillId="0" borderId="0" xfId="0" applyNumberFormat="1" applyFill="1" applyAlignment="1">
      <alignment vertical="center"/>
    </xf>
    <xf numFmtId="0" fontId="30" fillId="0" borderId="0" xfId="0" applyFont="1" applyFill="1" applyBorder="1" applyAlignment="1">
      <alignment horizontal="center" vertical="center"/>
    </xf>
    <xf numFmtId="182" fontId="30" fillId="0" borderId="0" xfId="0" applyNumberFormat="1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182" fontId="14" fillId="0" borderId="0" xfId="0" applyNumberFormat="1" applyFont="1" applyFill="1" applyBorder="1" applyAlignment="1">
      <alignment horizontal="center" vertical="center"/>
    </xf>
    <xf numFmtId="182" fontId="1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182" fontId="0" fillId="0" borderId="1" xfId="0" applyNumberFormat="1" applyFill="1" applyBorder="1" applyAlignment="1">
      <alignment vertical="center"/>
    </xf>
    <xf numFmtId="0" fontId="2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82" fontId="0" fillId="0" borderId="0" xfId="0" applyNumberFormat="1" applyAlignment="1">
      <alignment vertical="center" wrapText="1"/>
    </xf>
    <xf numFmtId="182" fontId="0" fillId="0" borderId="0" xfId="0" applyNumberFormat="1"/>
    <xf numFmtId="0" fontId="30" fillId="0" borderId="0" xfId="0" applyFont="1" applyAlignment="1">
      <alignment horizontal="center" vertical="center" wrapText="1"/>
    </xf>
    <xf numFmtId="182" fontId="30" fillId="0" borderId="0" xfId="0" applyNumberFormat="1" applyFont="1" applyAlignment="1">
      <alignment horizontal="center" vertical="center" wrapText="1"/>
    </xf>
    <xf numFmtId="182" fontId="0" fillId="0" borderId="0" xfId="0" applyNumberFormat="1" applyAlignment="1">
      <alignment horizontal="right" vertical="center" wrapText="1"/>
    </xf>
    <xf numFmtId="0" fontId="20" fillId="0" borderId="7" xfId="0" applyFont="1" applyBorder="1" applyAlignment="1">
      <alignment vertical="center" wrapText="1"/>
    </xf>
    <xf numFmtId="0" fontId="20" fillId="0" borderId="7" xfId="0" applyFont="1" applyBorder="1" applyAlignment="1">
      <alignment horizontal="center" vertical="center" wrapText="1"/>
    </xf>
    <xf numFmtId="182" fontId="20" fillId="0" borderId="7" xfId="0" applyNumberFormat="1" applyFont="1" applyBorder="1" applyAlignment="1">
      <alignment horizontal="center" vertical="center" wrapText="1"/>
    </xf>
    <xf numFmtId="182" fontId="20" fillId="0" borderId="7" xfId="0" applyNumberFormat="1" applyFont="1" applyFill="1" applyBorder="1" applyAlignment="1">
      <alignment horizontal="right" vertical="center" wrapText="1"/>
    </xf>
    <xf numFmtId="0" fontId="8" fillId="0" borderId="7" xfId="0" applyNumberFormat="1" applyFont="1" applyFill="1" applyBorder="1" applyAlignment="1">
      <alignment horizontal="left" vertical="center" wrapText="1"/>
    </xf>
    <xf numFmtId="182" fontId="8" fillId="0" borderId="7" xfId="0" applyNumberFormat="1" applyFont="1" applyFill="1" applyBorder="1" applyAlignment="1">
      <alignment horizontal="right" vertical="center" wrapText="1"/>
    </xf>
    <xf numFmtId="0" fontId="20" fillId="0" borderId="7" xfId="0" applyNumberFormat="1" applyFont="1" applyFill="1" applyBorder="1" applyAlignment="1">
      <alignment horizontal="left" vertical="center" wrapText="1"/>
    </xf>
    <xf numFmtId="0" fontId="20" fillId="0" borderId="13" xfId="0" applyNumberFormat="1" applyFont="1" applyFill="1" applyBorder="1" applyAlignment="1">
      <alignment horizontal="left" vertical="center" wrapText="1"/>
    </xf>
    <xf numFmtId="182" fontId="20" fillId="0" borderId="13" xfId="0" applyNumberFormat="1" applyFont="1" applyFill="1" applyBorder="1" applyAlignment="1">
      <alignment horizontal="right" vertical="center" wrapText="1"/>
    </xf>
    <xf numFmtId="0" fontId="20" fillId="0" borderId="1" xfId="0" applyNumberFormat="1" applyFont="1" applyFill="1" applyBorder="1" applyAlignment="1">
      <alignment horizontal="left" vertical="center" wrapText="1"/>
    </xf>
    <xf numFmtId="182" fontId="20" fillId="0" borderId="1" xfId="0" applyNumberFormat="1" applyFont="1" applyFill="1" applyBorder="1" applyAlignment="1">
      <alignment horizontal="righ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182" fontId="8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182" fontId="0" fillId="0" borderId="1" xfId="0" applyNumberForma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182" fontId="12" fillId="0" borderId="1" xfId="0" applyNumberFormat="1" applyFont="1" applyBorder="1" applyAlignment="1">
      <alignment vertical="center" wrapText="1"/>
    </xf>
    <xf numFmtId="0" fontId="32" fillId="0" borderId="0" xfId="0" applyFont="1" applyAlignment="1">
      <alignment vertical="center" wrapText="1"/>
    </xf>
    <xf numFmtId="0" fontId="0" fillId="0" borderId="0" xfId="0" applyAlignment="1">
      <alignment horizontal="right" vertical="center" wrapText="1"/>
    </xf>
    <xf numFmtId="0" fontId="12" fillId="0" borderId="7" xfId="0" applyFont="1" applyBorder="1" applyAlignment="1">
      <alignment horizontal="center" vertical="center" wrapText="1"/>
    </xf>
    <xf numFmtId="181" fontId="20" fillId="0" borderId="7" xfId="0" applyNumberFormat="1" applyFont="1" applyFill="1" applyBorder="1" applyAlignment="1">
      <alignment horizontal="right" vertical="center" wrapText="1"/>
    </xf>
    <xf numFmtId="0" fontId="8" fillId="0" borderId="1" xfId="85" applyFont="1" applyFill="1" applyBorder="1" applyAlignment="1" applyProtection="1">
      <alignment horizontal="center" vertical="center"/>
      <protection locked="0"/>
    </xf>
    <xf numFmtId="181" fontId="12" fillId="0" borderId="7" xfId="0" applyNumberFormat="1" applyFont="1" applyFill="1" applyBorder="1" applyAlignment="1">
      <alignment horizontal="right" vertical="center" wrapText="1"/>
    </xf>
    <xf numFmtId="0" fontId="8" fillId="0" borderId="1" xfId="85" applyFont="1" applyFill="1" applyBorder="1" applyAlignment="1" applyProtection="1">
      <alignment horizontal="left" vertical="center"/>
      <protection locked="0"/>
    </xf>
    <xf numFmtId="0" fontId="20" fillId="0" borderId="1" xfId="85" applyFont="1" applyFill="1" applyBorder="1" applyAlignment="1" applyProtection="1">
      <alignment horizontal="left" vertical="center"/>
      <protection locked="0"/>
    </xf>
    <xf numFmtId="1" fontId="20" fillId="0" borderId="1" xfId="85" applyNumberFormat="1" applyFont="1" applyFill="1" applyBorder="1" applyAlignment="1" applyProtection="1">
      <alignment vertical="center"/>
      <protection locked="0"/>
    </xf>
    <xf numFmtId="0" fontId="33" fillId="0" borderId="0" xfId="0" applyFont="1" applyFill="1" applyAlignment="1">
      <alignment vertical="center"/>
    </xf>
    <xf numFmtId="0" fontId="20" fillId="0" borderId="0" xfId="0" applyFont="1" applyFill="1" applyAlignment="1">
      <alignment horizontal="right" vertical="center"/>
    </xf>
    <xf numFmtId="181" fontId="20" fillId="0" borderId="1" xfId="0" applyNumberFormat="1" applyFont="1" applyFill="1" applyBorder="1" applyAlignment="1">
      <alignment vertical="center"/>
    </xf>
    <xf numFmtId="181" fontId="1" fillId="0" borderId="1" xfId="0" applyNumberFormat="1" applyFont="1" applyFill="1" applyBorder="1" applyAlignment="1">
      <alignment vertical="center"/>
    </xf>
    <xf numFmtId="181" fontId="34" fillId="0" borderId="1" xfId="0" applyNumberFormat="1" applyFont="1" applyFill="1" applyBorder="1" applyAlignment="1">
      <alignment vertical="center"/>
    </xf>
    <xf numFmtId="181" fontId="8" fillId="0" borderId="1" xfId="0" applyNumberFormat="1" applyFont="1" applyFill="1" applyBorder="1" applyAlignment="1">
      <alignment vertical="center"/>
    </xf>
    <xf numFmtId="0" fontId="0" fillId="0" borderId="14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343">
    <cellStyle name="常规" xfId="0" builtinId="0"/>
    <cellStyle name="货币[0]" xfId="1" builtinId="7"/>
    <cellStyle name="20% - 强调文字颜色 3" xfId="2" builtinId="38"/>
    <cellStyle name="常规 2 3_社会保险基金收入表" xfId="3"/>
    <cellStyle name="输入" xfId="4" builtinId="20"/>
    <cellStyle name="货币" xfId="5" builtinId="4"/>
    <cellStyle name="常规 16 2 3" xfId="6"/>
    <cellStyle name="常规 10 3" xfId="7"/>
    <cellStyle name="常规 15 4 2" xfId="8"/>
    <cellStyle name="千位分隔[0]" xfId="9" builtinId="6"/>
    <cellStyle name="千位分隔" xfId="10" builtinId="3"/>
    <cellStyle name="常规 7 3" xfId="11"/>
    <cellStyle name="40% - 强调文字颜色 3" xfId="12" builtinId="39"/>
    <cellStyle name="差" xfId="13" builtinId="27"/>
    <cellStyle name="60% - 强调文字颜色 3" xfId="14" builtinId="40"/>
    <cellStyle name="Normal_社会保险基金收入表" xfId="15"/>
    <cellStyle name="超链接" xfId="16" builtinId="8"/>
    <cellStyle name="百分比" xfId="17" builtinId="5"/>
    <cellStyle name="已访问的超链接" xfId="18" builtinId="9"/>
    <cellStyle name="注释" xfId="19" builtinId="10"/>
    <cellStyle name="常规 6" xfId="20"/>
    <cellStyle name="标题 4" xfId="21" builtinId="19"/>
    <cellStyle name="常规 5 2 4" xfId="22"/>
    <cellStyle name="60% - 强调文字颜色 2" xfId="23" builtinId="36"/>
    <cellStyle name="警告文本" xfId="24" builtinId="11"/>
    <cellStyle name="_ET_STYLE_NoName_00_" xfId="25"/>
    <cellStyle name="标题" xfId="26" builtinId="15"/>
    <cellStyle name="常规 5 2" xfId="27"/>
    <cellStyle name="解释性文本" xfId="28" builtinId="53"/>
    <cellStyle name="标题 1" xfId="29" builtinId="16"/>
    <cellStyle name="标题 2" xfId="30" builtinId="17"/>
    <cellStyle name="常规 5 2 2" xfId="31"/>
    <cellStyle name="标题 3" xfId="32" builtinId="18"/>
    <cellStyle name="常规 5 2 3" xfId="33"/>
    <cellStyle name="60% - 强调文字颜色 1" xfId="34" builtinId="32"/>
    <cellStyle name="常规 20 3" xfId="35"/>
    <cellStyle name="常规 15 3" xfId="36"/>
    <cellStyle name="差_社会保险基金收入表" xfId="37"/>
    <cellStyle name="60% - 强调文字颜色 4" xfId="38" builtinId="44"/>
    <cellStyle name="输出" xfId="39" builtinId="21"/>
    <cellStyle name="常规 31" xfId="40"/>
    <cellStyle name="常规 26" xfId="41"/>
    <cellStyle name="计算" xfId="42" builtinId="22"/>
    <cellStyle name="常规 13 5" xfId="43"/>
    <cellStyle name="检查单元格" xfId="44" builtinId="23"/>
    <cellStyle name="常规 8 3" xfId="45"/>
    <cellStyle name="20% - 强调文字颜色 6" xfId="46" builtinId="50"/>
    <cellStyle name="样式 1 2 2" xfId="47"/>
    <cellStyle name="强调文字颜色 2" xfId="48" builtinId="33"/>
    <cellStyle name="链接单元格" xfId="49" builtinId="24"/>
    <cellStyle name="常规 15 8" xfId="50"/>
    <cellStyle name="汇总" xfId="51" builtinId="25"/>
    <cellStyle name="好" xfId="52" builtinId="26"/>
    <cellStyle name="适中" xfId="53" builtinId="28"/>
    <cellStyle name="常规 8 2" xfId="54"/>
    <cellStyle name="20% - 强调文字颜色 5" xfId="55" builtinId="46"/>
    <cellStyle name="强调文字颜色 1" xfId="56" builtinId="29"/>
    <cellStyle name="20% - 强调文字颜色 1" xfId="57" builtinId="30"/>
    <cellStyle name="40% - 强调文字颜色 1" xfId="58" builtinId="31"/>
    <cellStyle name="20% - 强调文字颜色 2" xfId="59" builtinId="34"/>
    <cellStyle name="40% - 强调文字颜色 2" xfId="60" builtinId="35"/>
    <cellStyle name="强调文字颜色 3" xfId="61" builtinId="37"/>
    <cellStyle name="强调文字颜色 4" xfId="62" builtinId="41"/>
    <cellStyle name="常规 19_社会保险基金收入表" xfId="63"/>
    <cellStyle name="20% - 强调文字颜色 4" xfId="64" builtinId="42"/>
    <cellStyle name="40% - 强调文字颜色 4" xfId="65" builtinId="43"/>
    <cellStyle name="强调文字颜色 5" xfId="66" builtinId="45"/>
    <cellStyle name="常规 19 3_社会保险基金收入表" xfId="67"/>
    <cellStyle name="40% - 强调文字颜色 5" xfId="68" builtinId="47"/>
    <cellStyle name="60% - 强调文字颜色 5" xfId="69" builtinId="48"/>
    <cellStyle name="强调文字颜色 6" xfId="70" builtinId="49"/>
    <cellStyle name="40% - 强调文字颜色 6" xfId="71" builtinId="51"/>
    <cellStyle name="60% - 强调文字颜色 6" xfId="72" builtinId="52"/>
    <cellStyle name="常规 2 13" xfId="73"/>
    <cellStyle name="常规 10 2_社会保险基金收入表" xfId="74"/>
    <cellStyle name="常规 19 3 3" xfId="75"/>
    <cellStyle name="差_Sheet2" xfId="76"/>
    <cellStyle name="常规 3 2" xfId="77"/>
    <cellStyle name="差_Sheet3" xfId="78"/>
    <cellStyle name="常规 11 2_社会保险基金收入表" xfId="79"/>
    <cellStyle name="Normal 2" xfId="80"/>
    <cellStyle name="常规 16 2" xfId="81"/>
    <cellStyle name="常规 10" xfId="82"/>
    <cellStyle name="常规 16 2 2" xfId="83"/>
    <cellStyle name="常规 10 2" xfId="84"/>
    <cellStyle name="3232" xfId="85"/>
    <cellStyle name="常规 2" xfId="86"/>
    <cellStyle name="ColLevel_1" xfId="87"/>
    <cellStyle name="Normal" xfId="88"/>
    <cellStyle name="常规 14_社会保险基金收入表" xfId="89"/>
    <cellStyle name="RowLevel_1" xfId="90"/>
    <cellStyle name="差_社会保险基金支出表" xfId="91"/>
    <cellStyle name="常规 2 7" xfId="92"/>
    <cellStyle name="常规 10 2 2" xfId="93"/>
    <cellStyle name="常规 10 4" xfId="94"/>
    <cellStyle name="常规 16 2_社会保险基金收入表" xfId="95"/>
    <cellStyle name="常规 10_社会保险基金收入表" xfId="96"/>
    <cellStyle name="常规 16 3" xfId="97"/>
    <cellStyle name="常规 11" xfId="98"/>
    <cellStyle name="常规 16 3 2" xfId="99"/>
    <cellStyle name="常规 11 2" xfId="100"/>
    <cellStyle name="常规 23 2_社会保险基金收入表" xfId="101"/>
    <cellStyle name="常规 18 2_社会保险基金收入表" xfId="102"/>
    <cellStyle name="常规 11 2 2" xfId="103"/>
    <cellStyle name="常规 11 2 3" xfId="104"/>
    <cellStyle name="常规 16 3 3" xfId="105"/>
    <cellStyle name="常规 11 3" xfId="106"/>
    <cellStyle name="常规 11 3 2" xfId="107"/>
    <cellStyle name="常规 11 3 3" xfId="108"/>
    <cellStyle name="常规 11 3_社会保险基金收入表" xfId="109"/>
    <cellStyle name="常规 11 4" xfId="110"/>
    <cellStyle name="常规 19 2_社会保险基金收入表" xfId="111"/>
    <cellStyle name="常规 11 5" xfId="112"/>
    <cellStyle name="常规 11 6" xfId="113"/>
    <cellStyle name="常规 16 3_社会保险基金收入表" xfId="114"/>
    <cellStyle name="常规 11_社会保险基金收入表" xfId="115"/>
    <cellStyle name="常规 16 4" xfId="116"/>
    <cellStyle name="常规 12" xfId="117"/>
    <cellStyle name="常规 16 5" xfId="118"/>
    <cellStyle name="常规 13" xfId="119"/>
    <cellStyle name="常规 13 2" xfId="120"/>
    <cellStyle name="常规 9_社会保险基金收入表" xfId="121"/>
    <cellStyle name="常规 13 2 2" xfId="122"/>
    <cellStyle name="常规 13 2 3" xfId="123"/>
    <cellStyle name="常规 13 2_社会保险基金收入表" xfId="124"/>
    <cellStyle name="常规 13 3" xfId="125"/>
    <cellStyle name="常规 13 3 2" xfId="126"/>
    <cellStyle name="常规 13 3 3" xfId="127"/>
    <cellStyle name="常规 13 3_社会保险基金收入表" xfId="128"/>
    <cellStyle name="常规 13 4" xfId="129"/>
    <cellStyle name="常规 13 6" xfId="130"/>
    <cellStyle name="常规 5 3 3" xfId="131"/>
    <cellStyle name="常规 13_社会保险基金收入表" xfId="132"/>
    <cellStyle name="常规 16 6" xfId="133"/>
    <cellStyle name="常规 14" xfId="134"/>
    <cellStyle name="常规 14 2" xfId="135"/>
    <cellStyle name="常规 14 2 2" xfId="136"/>
    <cellStyle name="常规 14 2_社会保险基金收入表" xfId="137"/>
    <cellStyle name="常规 14 3" xfId="138"/>
    <cellStyle name="常规 20" xfId="139"/>
    <cellStyle name="常规 15" xfId="140"/>
    <cellStyle name="常规 4 5_社会保险基金收入表" xfId="141"/>
    <cellStyle name="常规 20 2" xfId="142"/>
    <cellStyle name="常规 15 2" xfId="143"/>
    <cellStyle name="常规 20 2 2" xfId="144"/>
    <cellStyle name="常规 15 2 2" xfId="145"/>
    <cellStyle name="常规 20 2_社会保险基金收入表" xfId="146"/>
    <cellStyle name="常规 15 2_社会保险基金收入表" xfId="147"/>
    <cellStyle name="常规 20 3 2" xfId="148"/>
    <cellStyle name="常规 15 3 2" xfId="149"/>
    <cellStyle name="常规 20 3 3" xfId="150"/>
    <cellStyle name="常规 2 2 2 2" xfId="151"/>
    <cellStyle name="常规 15 3 3" xfId="152"/>
    <cellStyle name="常规 20 3_社会保险基金收入表" xfId="153"/>
    <cellStyle name="常规 15 3_社会保险基金收入表" xfId="154"/>
    <cellStyle name="常规 20 4" xfId="155"/>
    <cellStyle name="常规 15 4" xfId="156"/>
    <cellStyle name="常规 6_社会保险基金收入表" xfId="157"/>
    <cellStyle name="常规 15 4 3" xfId="158"/>
    <cellStyle name="常规 23 4" xfId="159"/>
    <cellStyle name="常规 18 4" xfId="160"/>
    <cellStyle name="常规 15 4_社会保险基金收入表" xfId="161"/>
    <cellStyle name="常规 20 5" xfId="162"/>
    <cellStyle name="常规 15 5" xfId="163"/>
    <cellStyle name="常规 15 5 2" xfId="164"/>
    <cellStyle name="常规 15 5_社会保险基金收入表" xfId="165"/>
    <cellStyle name="常规 20 6" xfId="166"/>
    <cellStyle name="常规 15 6" xfId="167"/>
    <cellStyle name="常规 15 7" xfId="168"/>
    <cellStyle name="常规 9 4" xfId="169"/>
    <cellStyle name="常规 20_社会保险基金收入表" xfId="170"/>
    <cellStyle name="常规 15_社会保险基金收入表" xfId="171"/>
    <cellStyle name="常规 21" xfId="172"/>
    <cellStyle name="常规 16" xfId="173"/>
    <cellStyle name="常规 16_社会保险基金收入表" xfId="174"/>
    <cellStyle name="常规 22" xfId="175"/>
    <cellStyle name="常规 17" xfId="176"/>
    <cellStyle name="常规 23" xfId="177"/>
    <cellStyle name="常规 18" xfId="178"/>
    <cellStyle name="常规 23 2" xfId="179"/>
    <cellStyle name="常规 18 2" xfId="180"/>
    <cellStyle name="常规 23 2 2" xfId="181"/>
    <cellStyle name="常规 2 4_社会保险基金收入表" xfId="182"/>
    <cellStyle name="常规 19 3" xfId="183"/>
    <cellStyle name="常规 18 2 2" xfId="184"/>
    <cellStyle name="常规 23 2 3" xfId="185"/>
    <cellStyle name="常规 19 4" xfId="186"/>
    <cellStyle name="常规 18 2 3" xfId="187"/>
    <cellStyle name="常规 5_社会保险基金收入表" xfId="188"/>
    <cellStyle name="常规 23 3" xfId="189"/>
    <cellStyle name="常规 18 3" xfId="190"/>
    <cellStyle name="常规 23 3 2" xfId="191"/>
    <cellStyle name="常规 18 3 2" xfId="192"/>
    <cellStyle name="常规 23 3 3" xfId="193"/>
    <cellStyle name="常规 18 3 3" xfId="194"/>
    <cellStyle name="常规 23 3_社会保险基金收入表" xfId="195"/>
    <cellStyle name="常规 18 3_社会保险基金收入表" xfId="196"/>
    <cellStyle name="常规 23 5" xfId="197"/>
    <cellStyle name="常规 18 5" xfId="198"/>
    <cellStyle name="常规 23 6" xfId="199"/>
    <cellStyle name="常规 18 6" xfId="200"/>
    <cellStyle name="常规 23_社会保险基金收入表" xfId="201"/>
    <cellStyle name="常规 18_社会保险基金收入表" xfId="202"/>
    <cellStyle name="常规 24" xfId="203"/>
    <cellStyle name="常规 19" xfId="204"/>
    <cellStyle name="常规 19 2" xfId="205"/>
    <cellStyle name="常规 19 2 2" xfId="206"/>
    <cellStyle name="常规 19 2 3" xfId="207"/>
    <cellStyle name="常规 19 3 2" xfId="208"/>
    <cellStyle name="常规 19 5" xfId="209"/>
    <cellStyle name="常规 19 6" xfId="210"/>
    <cellStyle name="常规 2 10" xfId="211"/>
    <cellStyle name="常规 3 2_社会保险基金收入表" xfId="212"/>
    <cellStyle name="常规 2 11" xfId="213"/>
    <cellStyle name="常规 2 12" xfId="214"/>
    <cellStyle name="常规 2 14" xfId="215"/>
    <cellStyle name="样式 1 2_社会保险基金收入表" xfId="216"/>
    <cellStyle name="常规 2 2" xfId="217"/>
    <cellStyle name="常规 2 2 2" xfId="218"/>
    <cellStyle name="常规 2 2 2_社会保险基金收入表" xfId="219"/>
    <cellStyle name="常规 2 2 3" xfId="220"/>
    <cellStyle name="常规 2 2_社会保险基金收入表" xfId="221"/>
    <cellStyle name="常规 2 3" xfId="222"/>
    <cellStyle name="常规 2 3 2" xfId="223"/>
    <cellStyle name="常规 2 3 3" xfId="224"/>
    <cellStyle name="常规 2 3 4" xfId="225"/>
    <cellStyle name="常规 2 4" xfId="226"/>
    <cellStyle name="常规 2 4 2" xfId="227"/>
    <cellStyle name="常规 2 4 3" xfId="228"/>
    <cellStyle name="常规 2 5" xfId="229"/>
    <cellStyle name="常规 2 5 2" xfId="230"/>
    <cellStyle name="常规 2 5_社会保险基金收入表" xfId="231"/>
    <cellStyle name="常规 2 6" xfId="232"/>
    <cellStyle name="常规 2 8" xfId="233"/>
    <cellStyle name="常规 2 9" xfId="234"/>
    <cellStyle name="常规 2_2021年农业、水利、扶贫专项资金预算表(0910）" xfId="235"/>
    <cellStyle name="常规 20 2 3" xfId="236"/>
    <cellStyle name="常规 22 2" xfId="237"/>
    <cellStyle name="常规 22 2 2" xfId="238"/>
    <cellStyle name="常规 22 2 3" xfId="239"/>
    <cellStyle name="常规 22 2_社会保险基金收入表" xfId="240"/>
    <cellStyle name="常规 22 3" xfId="241"/>
    <cellStyle name="常规 22 3 2" xfId="242"/>
    <cellStyle name="常规 4 3_社会保险基金收入表" xfId="243"/>
    <cellStyle name="常规 22 3 3" xfId="244"/>
    <cellStyle name="常规 22 3_社会保险基金收入表" xfId="245"/>
    <cellStyle name="常规 22 4" xfId="246"/>
    <cellStyle name="常规 3 2 2 2" xfId="247"/>
    <cellStyle name="常规 22 5" xfId="248"/>
    <cellStyle name="常规 22 6" xfId="249"/>
    <cellStyle name="常规 22_社会保险基金收入表" xfId="250"/>
    <cellStyle name="常规 30" xfId="251"/>
    <cellStyle name="常规 25" xfId="252"/>
    <cellStyle name="常规 32" xfId="253"/>
    <cellStyle name="常规 27" xfId="254"/>
    <cellStyle name="常规 33" xfId="255"/>
    <cellStyle name="常规 28" xfId="256"/>
    <cellStyle name="常规 34" xfId="257"/>
    <cellStyle name="常规 29" xfId="258"/>
    <cellStyle name="常规 3" xfId="259"/>
    <cellStyle name="常规 3 2 2" xfId="260"/>
    <cellStyle name="常规 3 2 2_社会保险基金收入表" xfId="261"/>
    <cellStyle name="常规 3 2 3" xfId="262"/>
    <cellStyle name="常规 3 2 4" xfId="263"/>
    <cellStyle name="常规 3 3" xfId="264"/>
    <cellStyle name="常规 3 3 2" xfId="265"/>
    <cellStyle name="常规 3 3_社会保险基金收入表" xfId="266"/>
    <cellStyle name="常规 3 4" xfId="267"/>
    <cellStyle name="常规 3 5" xfId="268"/>
    <cellStyle name="常规 3 6" xfId="269"/>
    <cellStyle name="常规 3_社会保险基金收入表" xfId="270"/>
    <cellStyle name="常规 35" xfId="271"/>
    <cellStyle name="常规 4" xfId="272"/>
    <cellStyle name="常规 4 2" xfId="273"/>
    <cellStyle name="常规 4 4" xfId="274"/>
    <cellStyle name="常规 4 2 2" xfId="275"/>
    <cellStyle name="常规 4 5" xfId="276"/>
    <cellStyle name="常规 4 2 3" xfId="277"/>
    <cellStyle name="常规 4 6" xfId="278"/>
    <cellStyle name="常规 4 2 4" xfId="279"/>
    <cellStyle name="常规 4 2_社会保险基金收入表" xfId="280"/>
    <cellStyle name="常规 4 3" xfId="281"/>
    <cellStyle name="常规 5 4" xfId="282"/>
    <cellStyle name="常规 4 3 2" xfId="283"/>
    <cellStyle name="常规 5 5" xfId="284"/>
    <cellStyle name="常规 4 3 3" xfId="285"/>
    <cellStyle name="常规 4 4 2" xfId="286"/>
    <cellStyle name="常规 4 4_社会保险基金收入表" xfId="287"/>
    <cellStyle name="常规 7 4" xfId="288"/>
    <cellStyle name="常规 4 5 2" xfId="289"/>
    <cellStyle name="常规 4 5 3" xfId="290"/>
    <cellStyle name="常规 4 7" xfId="291"/>
    <cellStyle name="常规 4 8" xfId="292"/>
    <cellStyle name="常规 4_社会保险基金收入表" xfId="293"/>
    <cellStyle name="常规 5" xfId="294"/>
    <cellStyle name="常规 5 2 5" xfId="295"/>
    <cellStyle name="常规 5 2_社会保险基金收入表" xfId="296"/>
    <cellStyle name="常规 5 3" xfId="297"/>
    <cellStyle name="常规 5 3 2" xfId="298"/>
    <cellStyle name="常规 7 2 2" xfId="299"/>
    <cellStyle name="常规 5 3_社会保险基金收入表" xfId="300"/>
    <cellStyle name="常规 5 6" xfId="301"/>
    <cellStyle name="常规 5 7" xfId="302"/>
    <cellStyle name="常规 5 8" xfId="303"/>
    <cellStyle name="常规 6 2" xfId="304"/>
    <cellStyle name="常规 7" xfId="305"/>
    <cellStyle name="常规 7 2" xfId="306"/>
    <cellStyle name="常规 7 2 3" xfId="307"/>
    <cellStyle name="常规 7 2_社会保险基金收入表" xfId="308"/>
    <cellStyle name="常规 7_社会保险基金收入表" xfId="309"/>
    <cellStyle name="常规 8" xfId="310"/>
    <cellStyle name="常规 8 2 2" xfId="311"/>
    <cellStyle name="常规 8 2 3" xfId="312"/>
    <cellStyle name="常规 8 2_社会保险基金收入表" xfId="313"/>
    <cellStyle name="常规 8 3 2" xfId="314"/>
    <cellStyle name="常规 8 3 3" xfId="315"/>
    <cellStyle name="常规 8 3_社会保险基金收入表" xfId="316"/>
    <cellStyle name="常规 8 4" xfId="317"/>
    <cellStyle name="常规 8 5" xfId="318"/>
    <cellStyle name="常规 8 6" xfId="319"/>
    <cellStyle name="常规 8_社会保险基金收入表" xfId="320"/>
    <cellStyle name="常规 9" xfId="321"/>
    <cellStyle name="常规 9 2" xfId="322"/>
    <cellStyle name="常规 9 2 2" xfId="323"/>
    <cellStyle name="常规 9 2 3" xfId="324"/>
    <cellStyle name="常规 9 2_社会保险基金收入表" xfId="325"/>
    <cellStyle name="常规 9 3" xfId="326"/>
    <cellStyle name="常规 9 3 2" xfId="327"/>
    <cellStyle name="常规 9 3 3" xfId="328"/>
    <cellStyle name="常规 9 3_社会保险基金收入表" xfId="329"/>
    <cellStyle name="常规 9 5" xfId="330"/>
    <cellStyle name="常规 9 6" xfId="331"/>
    <cellStyle name="常规_12-29日省政府常务会议材料附件" xfId="332"/>
    <cellStyle name="好_Sheet2" xfId="333"/>
    <cellStyle name="好_Sheet3" xfId="334"/>
    <cellStyle name="好_社会保险基金收入表" xfId="335"/>
    <cellStyle name="好_社会保险基金支出表" xfId="336"/>
    <cellStyle name="样式 1" xfId="337"/>
    <cellStyle name="样式 1 2" xfId="338"/>
    <cellStyle name="样式 1 3" xfId="339"/>
    <cellStyle name="样式 1 4" xfId="340"/>
    <cellStyle name="样式 1_社会保险基金收入表" xfId="341"/>
    <cellStyle name="常规 32 2" xfId="3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workbookViewId="0">
      <selection activeCell="B30" sqref="B30"/>
    </sheetView>
  </sheetViews>
  <sheetFormatPr defaultColWidth="9" defaultRowHeight="16" outlineLevelCol="1"/>
  <cols>
    <col min="2" max="2" width="36.5040650406504" customWidth="1"/>
  </cols>
  <sheetData>
    <row r="1" ht="21.95" customHeight="1" spans="1:2">
      <c r="A1" s="195" t="s">
        <v>0</v>
      </c>
      <c r="B1" s="195"/>
    </row>
    <row r="2" spans="1:2">
      <c r="A2" s="133" t="s">
        <v>1</v>
      </c>
      <c r="B2" s="133" t="s">
        <v>2</v>
      </c>
    </row>
    <row r="3" spans="1:2">
      <c r="A3" s="133" t="s">
        <v>3</v>
      </c>
      <c r="B3" s="133" t="s">
        <v>4</v>
      </c>
    </row>
    <row r="4" spans="1:2">
      <c r="A4" s="133" t="s">
        <v>5</v>
      </c>
      <c r="B4" s="133" t="s">
        <v>6</v>
      </c>
    </row>
    <row r="5" spans="1:2">
      <c r="A5" s="133" t="s">
        <v>7</v>
      </c>
      <c r="B5" s="133" t="s">
        <v>8</v>
      </c>
    </row>
    <row r="6" spans="1:2">
      <c r="A6" s="133" t="s">
        <v>9</v>
      </c>
      <c r="B6" s="133" t="s">
        <v>10</v>
      </c>
    </row>
    <row r="7" spans="1:2">
      <c r="A7" s="133" t="s">
        <v>11</v>
      </c>
      <c r="B7" s="133" t="s">
        <v>12</v>
      </c>
    </row>
    <row r="8" spans="1:2">
      <c r="A8" s="133" t="s">
        <v>13</v>
      </c>
      <c r="B8" s="133" t="s">
        <v>14</v>
      </c>
    </row>
    <row r="9" spans="1:2">
      <c r="A9" s="133" t="s">
        <v>15</v>
      </c>
      <c r="B9" s="133" t="s">
        <v>16</v>
      </c>
    </row>
    <row r="10" spans="1:2">
      <c r="A10" s="133" t="s">
        <v>17</v>
      </c>
      <c r="B10" s="133" t="s">
        <v>18</v>
      </c>
    </row>
    <row r="11" spans="1:2">
      <c r="A11" s="133" t="s">
        <v>19</v>
      </c>
      <c r="B11" s="133" t="s">
        <v>20</v>
      </c>
    </row>
    <row r="12" spans="1:2">
      <c r="A12" s="133" t="s">
        <v>21</v>
      </c>
      <c r="B12" s="133" t="s">
        <v>22</v>
      </c>
    </row>
    <row r="13" spans="1:2">
      <c r="A13" s="133" t="s">
        <v>23</v>
      </c>
      <c r="B13" s="133" t="s">
        <v>24</v>
      </c>
    </row>
    <row r="14" spans="1:2">
      <c r="A14" s="133" t="s">
        <v>25</v>
      </c>
      <c r="B14" s="133" t="s">
        <v>26</v>
      </c>
    </row>
    <row r="15" spans="1:2">
      <c r="A15" s="133" t="s">
        <v>27</v>
      </c>
      <c r="B15" s="133" t="s">
        <v>28</v>
      </c>
    </row>
    <row r="16" spans="1:2">
      <c r="A16" s="133" t="s">
        <v>29</v>
      </c>
      <c r="B16" s="133" t="s">
        <v>30</v>
      </c>
    </row>
    <row r="17" spans="1:2">
      <c r="A17" s="133" t="s">
        <v>31</v>
      </c>
      <c r="B17" s="133" t="s">
        <v>32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"/>
  <sheetViews>
    <sheetView workbookViewId="0">
      <selection activeCell="E26" sqref="E26"/>
    </sheetView>
  </sheetViews>
  <sheetFormatPr defaultColWidth="9" defaultRowHeight="16" outlineLevelCol="1"/>
  <cols>
    <col min="1" max="1" width="31.5040650406504" style="87" customWidth="1"/>
    <col min="2" max="2" width="25" style="87" customWidth="1"/>
    <col min="3" max="16384" width="9" style="87"/>
  </cols>
  <sheetData>
    <row r="1" ht="18" customHeight="1" spans="1:1">
      <c r="A1" s="88" t="s">
        <v>1</v>
      </c>
    </row>
    <row r="2" s="88" customFormat="1" ht="20.3" spans="1:2">
      <c r="A2" s="89" t="s">
        <v>33</v>
      </c>
      <c r="B2" s="89"/>
    </row>
    <row r="3" ht="20.25" customHeight="1" spans="1:2">
      <c r="A3" s="88"/>
      <c r="B3" s="189" t="s">
        <v>34</v>
      </c>
    </row>
    <row r="4" ht="22.5" customHeight="1" spans="1:2">
      <c r="A4" s="102" t="s">
        <v>35</v>
      </c>
      <c r="B4" s="102" t="s">
        <v>36</v>
      </c>
    </row>
    <row r="5" ht="19.5" customHeight="1" spans="1:2">
      <c r="A5" s="93" t="s">
        <v>37</v>
      </c>
      <c r="B5" s="190">
        <v>530000</v>
      </c>
    </row>
    <row r="6" ht="19.5" customHeight="1" spans="1:2">
      <c r="A6" s="93" t="s">
        <v>38</v>
      </c>
      <c r="B6" s="190">
        <v>165000</v>
      </c>
    </row>
    <row r="7" ht="19.5" customHeight="1" spans="1:2">
      <c r="A7" s="93" t="s">
        <v>39</v>
      </c>
      <c r="B7" s="190"/>
    </row>
    <row r="8" ht="19.5" customHeight="1" spans="1:2">
      <c r="A8" s="93" t="s">
        <v>40</v>
      </c>
      <c r="B8" s="190">
        <v>65000</v>
      </c>
    </row>
    <row r="9" ht="19.5" customHeight="1" spans="1:2">
      <c r="A9" s="93" t="s">
        <v>41</v>
      </c>
      <c r="B9" s="190"/>
    </row>
    <row r="10" ht="19.5" customHeight="1" spans="1:2">
      <c r="A10" s="93" t="s">
        <v>42</v>
      </c>
      <c r="B10" s="190">
        <v>18000</v>
      </c>
    </row>
    <row r="11" ht="19.5" customHeight="1" spans="1:2">
      <c r="A11" s="93" t="s">
        <v>43</v>
      </c>
      <c r="B11" s="190">
        <v>800</v>
      </c>
    </row>
    <row r="12" ht="19.5" customHeight="1" spans="1:2">
      <c r="A12" s="93" t="s">
        <v>44</v>
      </c>
      <c r="B12" s="190">
        <v>20500</v>
      </c>
    </row>
    <row r="13" ht="19.5" customHeight="1" spans="1:2">
      <c r="A13" s="93" t="s">
        <v>45</v>
      </c>
      <c r="B13" s="190">
        <v>44000</v>
      </c>
    </row>
    <row r="14" ht="19.5" customHeight="1" spans="1:2">
      <c r="A14" s="93" t="s">
        <v>46</v>
      </c>
      <c r="B14" s="190">
        <v>12000</v>
      </c>
    </row>
    <row r="15" ht="19.5" customHeight="1" spans="1:2">
      <c r="A15" s="93" t="s">
        <v>47</v>
      </c>
      <c r="B15" s="190">
        <v>20000</v>
      </c>
    </row>
    <row r="16" ht="19.5" customHeight="1" spans="1:2">
      <c r="A16" s="93" t="s">
        <v>48</v>
      </c>
      <c r="B16" s="190">
        <v>56000</v>
      </c>
    </row>
    <row r="17" ht="19.5" customHeight="1" spans="1:2">
      <c r="A17" s="93" t="s">
        <v>49</v>
      </c>
      <c r="B17" s="190">
        <v>15000</v>
      </c>
    </row>
    <row r="18" ht="19.5" customHeight="1" spans="1:2">
      <c r="A18" s="93" t="s">
        <v>50</v>
      </c>
      <c r="B18" s="190">
        <v>18000</v>
      </c>
    </row>
    <row r="19" ht="19.5" customHeight="1" spans="1:2">
      <c r="A19" s="93" t="s">
        <v>51</v>
      </c>
      <c r="B19" s="190">
        <v>90000</v>
      </c>
    </row>
    <row r="20" ht="19.5" customHeight="1" spans="1:2">
      <c r="A20" s="93" t="s">
        <v>52</v>
      </c>
      <c r="B20" s="190">
        <v>4500</v>
      </c>
    </row>
    <row r="21" ht="19.5" customHeight="1" spans="1:2">
      <c r="A21" s="93" t="s">
        <v>53</v>
      </c>
      <c r="B21" s="190">
        <v>1200</v>
      </c>
    </row>
    <row r="22" ht="19.5" customHeight="1" spans="1:2">
      <c r="A22" s="93" t="s">
        <v>54</v>
      </c>
      <c r="B22" s="190">
        <v>332000</v>
      </c>
    </row>
    <row r="23" ht="19.5" customHeight="1" spans="1:2">
      <c r="A23" s="93" t="s">
        <v>55</v>
      </c>
      <c r="B23" s="190">
        <v>34200</v>
      </c>
    </row>
    <row r="24" ht="19.5" customHeight="1" spans="1:2">
      <c r="A24" s="93" t="s">
        <v>56</v>
      </c>
      <c r="B24" s="190">
        <v>16345</v>
      </c>
    </row>
    <row r="25" ht="19.5" customHeight="1" spans="1:2">
      <c r="A25" s="93" t="s">
        <v>57</v>
      </c>
      <c r="B25" s="190">
        <v>22410</v>
      </c>
    </row>
    <row r="26" ht="19.5" customHeight="1" spans="1:2">
      <c r="A26" s="93" t="s">
        <v>58</v>
      </c>
      <c r="B26" s="190"/>
    </row>
    <row r="27" ht="19.5" customHeight="1" spans="1:2">
      <c r="A27" s="93" t="s">
        <v>59</v>
      </c>
      <c r="B27" s="190">
        <v>235291</v>
      </c>
    </row>
    <row r="28" ht="19.5" customHeight="1" spans="1:2">
      <c r="A28" s="93" t="s">
        <v>60</v>
      </c>
      <c r="B28" s="190">
        <v>1000</v>
      </c>
    </row>
    <row r="29" s="188" customFormat="1" ht="19.5" customHeight="1" spans="1:2">
      <c r="A29" s="93" t="s">
        <v>61</v>
      </c>
      <c r="B29" s="190">
        <v>900</v>
      </c>
    </row>
    <row r="30" s="188" customFormat="1" ht="19.5" customHeight="1" spans="1:2">
      <c r="A30" s="93" t="s">
        <v>62</v>
      </c>
      <c r="B30" s="191">
        <v>21854</v>
      </c>
    </row>
    <row r="31" s="188" customFormat="1" ht="19.5" customHeight="1" spans="1:2">
      <c r="A31" s="93" t="s">
        <v>63</v>
      </c>
      <c r="B31" s="190"/>
    </row>
    <row r="32" ht="19.5" customHeight="1" spans="1:2">
      <c r="A32" s="93" t="s">
        <v>63</v>
      </c>
      <c r="B32" s="192"/>
    </row>
    <row r="33" ht="19.5" customHeight="1" spans="1:2">
      <c r="A33" s="97" t="s">
        <v>64</v>
      </c>
      <c r="B33" s="193">
        <f>B5+B22</f>
        <v>862000</v>
      </c>
    </row>
    <row r="34" ht="18.75" customHeight="1" spans="1:2">
      <c r="A34" s="194" t="s">
        <v>63</v>
      </c>
      <c r="B34" s="194"/>
    </row>
    <row r="35" ht="20.1" customHeight="1"/>
    <row r="36" ht="20.1" customHeight="1"/>
    <row r="37" ht="20.1" customHeight="1"/>
    <row r="38" ht="20.1" customHeight="1"/>
  </sheetData>
  <mergeCells count="2">
    <mergeCell ref="A2:B2"/>
    <mergeCell ref="A34:B34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"/>
  <sheetViews>
    <sheetView workbookViewId="0">
      <selection activeCell="A2" sqref="A2:B2"/>
    </sheetView>
  </sheetViews>
  <sheetFormatPr defaultColWidth="9" defaultRowHeight="16" outlineLevelCol="1"/>
  <cols>
    <col min="1" max="1" width="54.6260162601626" style="154" customWidth="1"/>
    <col min="2" max="2" width="18.2520325203252" style="154" customWidth="1"/>
    <col min="3" max="3" width="17.8780487804878" style="154" customWidth="1"/>
    <col min="4" max="16384" width="9" style="154"/>
  </cols>
  <sheetData>
    <row r="1" ht="14.25" customHeight="1" spans="1:2">
      <c r="A1" t="s">
        <v>3</v>
      </c>
      <c r="B1"/>
    </row>
    <row r="2" ht="25.5" customHeight="1" spans="1:2">
      <c r="A2" s="157" t="s">
        <v>65</v>
      </c>
      <c r="B2" s="157"/>
    </row>
    <row r="3" ht="14.25" customHeight="1" spans="1:2">
      <c r="A3" s="179"/>
      <c r="B3" s="179"/>
    </row>
    <row r="4" ht="14.25" customHeight="1" spans="2:2">
      <c r="B4" s="180" t="s">
        <v>34</v>
      </c>
    </row>
    <row r="5" s="153" customFormat="1" ht="36.75" customHeight="1" spans="1:2">
      <c r="A5" s="181" t="s">
        <v>66</v>
      </c>
      <c r="B5" s="181" t="s">
        <v>36</v>
      </c>
    </row>
    <row r="6" ht="18" customHeight="1" spans="1:2">
      <c r="A6" s="166" t="s">
        <v>67</v>
      </c>
      <c r="B6" s="182">
        <v>147886</v>
      </c>
    </row>
    <row r="7" ht="18" customHeight="1" spans="1:2">
      <c r="A7" s="166" t="s">
        <v>68</v>
      </c>
      <c r="B7" s="182">
        <v>591</v>
      </c>
    </row>
    <row r="8" ht="18" customHeight="1" spans="1:2">
      <c r="A8" s="166" t="s">
        <v>69</v>
      </c>
      <c r="B8" s="182">
        <v>39495</v>
      </c>
    </row>
    <row r="9" ht="18" customHeight="1" spans="1:2">
      <c r="A9" s="166" t="s">
        <v>70</v>
      </c>
      <c r="B9" s="182">
        <v>263727</v>
      </c>
    </row>
    <row r="10" ht="18" customHeight="1" spans="1:2">
      <c r="A10" s="166" t="s">
        <v>71</v>
      </c>
      <c r="B10" s="182">
        <v>39555</v>
      </c>
    </row>
    <row r="11" ht="18" customHeight="1" spans="1:2">
      <c r="A11" s="166" t="s">
        <v>72</v>
      </c>
      <c r="B11" s="182">
        <v>9323</v>
      </c>
    </row>
    <row r="12" ht="18" customHeight="1" spans="1:2">
      <c r="A12" s="166" t="s">
        <v>73</v>
      </c>
      <c r="B12" s="182">
        <v>203032</v>
      </c>
    </row>
    <row r="13" ht="18" customHeight="1" spans="1:2">
      <c r="A13" s="166" t="s">
        <v>74</v>
      </c>
      <c r="B13" s="182">
        <v>92409</v>
      </c>
    </row>
    <row r="14" ht="18" customHeight="1" spans="1:2">
      <c r="A14" s="166" t="s">
        <v>75</v>
      </c>
      <c r="B14" s="182">
        <v>16910</v>
      </c>
    </row>
    <row r="15" ht="18" customHeight="1" spans="1:2">
      <c r="A15" s="166" t="s">
        <v>76</v>
      </c>
      <c r="B15" s="182">
        <v>179366</v>
      </c>
    </row>
    <row r="16" ht="18" customHeight="1" spans="1:2">
      <c r="A16" s="166" t="s">
        <v>77</v>
      </c>
      <c r="B16" s="182">
        <v>165186</v>
      </c>
    </row>
    <row r="17" ht="18" customHeight="1" spans="1:2">
      <c r="A17" s="166" t="s">
        <v>78</v>
      </c>
      <c r="B17" s="182">
        <v>29769</v>
      </c>
    </row>
    <row r="18" ht="18" customHeight="1" spans="1:2">
      <c r="A18" s="166" t="s">
        <v>79</v>
      </c>
      <c r="B18" s="182">
        <v>65686</v>
      </c>
    </row>
    <row r="19" ht="18" customHeight="1" spans="1:2">
      <c r="A19" s="166" t="s">
        <v>80</v>
      </c>
      <c r="B19" s="182">
        <v>3340</v>
      </c>
    </row>
    <row r="20" ht="18" customHeight="1" spans="1:2">
      <c r="A20" s="166" t="s">
        <v>81</v>
      </c>
      <c r="B20" s="182">
        <v>440</v>
      </c>
    </row>
    <row r="21" ht="18" customHeight="1" spans="1:2">
      <c r="A21" s="166" t="s">
        <v>82</v>
      </c>
      <c r="B21" s="182">
        <v>20499</v>
      </c>
    </row>
    <row r="22" ht="18" customHeight="1" spans="1:2">
      <c r="A22" s="166" t="s">
        <v>83</v>
      </c>
      <c r="B22" s="182">
        <v>17979.9</v>
      </c>
    </row>
    <row r="23" ht="18" customHeight="1" spans="1:2">
      <c r="A23" s="166" t="s">
        <v>84</v>
      </c>
      <c r="B23" s="182">
        <v>2326.8</v>
      </c>
    </row>
    <row r="24" ht="18" customHeight="1" spans="1:2">
      <c r="A24" s="166" t="s">
        <v>85</v>
      </c>
      <c r="B24" s="182">
        <v>10014</v>
      </c>
    </row>
    <row r="25" ht="18" customHeight="1" spans="1:2">
      <c r="A25" s="166" t="s">
        <v>86</v>
      </c>
      <c r="B25" s="182">
        <v>15000</v>
      </c>
    </row>
    <row r="26" ht="18" customHeight="1" spans="1:2">
      <c r="A26" s="166" t="s">
        <v>87</v>
      </c>
      <c r="B26" s="182">
        <v>8592.5</v>
      </c>
    </row>
    <row r="27" ht="18" customHeight="1" spans="1:2">
      <c r="A27" s="166" t="s">
        <v>88</v>
      </c>
      <c r="B27" s="182">
        <v>22158</v>
      </c>
    </row>
    <row r="28" s="87" customFormat="1" ht="18" customHeight="1" spans="1:2">
      <c r="A28" s="183" t="s">
        <v>89</v>
      </c>
      <c r="B28" s="184">
        <f>SUM(B6:B27)</f>
        <v>1353285.2</v>
      </c>
    </row>
    <row r="29" s="87" customFormat="1" ht="18" customHeight="1" spans="1:2">
      <c r="A29" s="185" t="s">
        <v>90</v>
      </c>
      <c r="B29" s="184">
        <v>108826</v>
      </c>
    </row>
    <row r="30" s="87" customFormat="1" ht="18" customHeight="1" spans="1:2">
      <c r="A30" s="185" t="s">
        <v>91</v>
      </c>
      <c r="B30" s="184">
        <f>SUM(B31:B39)</f>
        <v>92061</v>
      </c>
    </row>
    <row r="31" s="87" customFormat="1" ht="18" customHeight="1" spans="1:2">
      <c r="A31" s="186" t="s">
        <v>92</v>
      </c>
      <c r="B31" s="182"/>
    </row>
    <row r="32" s="87" customFormat="1" ht="18" customHeight="1" spans="1:2">
      <c r="A32" s="186" t="s">
        <v>93</v>
      </c>
      <c r="B32" s="182"/>
    </row>
    <row r="33" s="87" customFormat="1" ht="18" customHeight="1" spans="1:2">
      <c r="A33" s="186" t="s">
        <v>94</v>
      </c>
      <c r="B33" s="182"/>
    </row>
    <row r="34" s="87" customFormat="1" ht="18" customHeight="1" spans="1:2">
      <c r="A34" s="186" t="s">
        <v>95</v>
      </c>
      <c r="B34" s="182">
        <v>92061</v>
      </c>
    </row>
    <row r="35" s="87" customFormat="1" ht="18" customHeight="1" spans="1:2">
      <c r="A35" s="187" t="s">
        <v>96</v>
      </c>
      <c r="B35" s="182"/>
    </row>
    <row r="36" s="87" customFormat="1" ht="18" customHeight="1" spans="1:2">
      <c r="A36" s="187" t="s">
        <v>97</v>
      </c>
      <c r="B36" s="182"/>
    </row>
    <row r="37" s="87" customFormat="1" ht="18" customHeight="1" spans="1:2">
      <c r="A37" s="186" t="s">
        <v>98</v>
      </c>
      <c r="B37" s="182"/>
    </row>
    <row r="38" s="87" customFormat="1" ht="18" customHeight="1" spans="1:2">
      <c r="A38" s="186" t="s">
        <v>99</v>
      </c>
      <c r="B38" s="182"/>
    </row>
    <row r="39" s="87" customFormat="1" ht="18" customHeight="1" spans="1:2">
      <c r="A39" s="186" t="s">
        <v>100</v>
      </c>
      <c r="B39" s="182"/>
    </row>
    <row r="40" s="87" customFormat="1" ht="18" customHeight="1" spans="1:2">
      <c r="A40" s="185" t="s">
        <v>101</v>
      </c>
      <c r="B40" s="182"/>
    </row>
    <row r="41" s="87" customFormat="1" ht="18" customHeight="1" spans="1:2">
      <c r="A41" s="183" t="s">
        <v>102</v>
      </c>
      <c r="B41" s="184">
        <f>SUM(B28:B30)</f>
        <v>1554172.2</v>
      </c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8"/>
  <sheetViews>
    <sheetView tabSelected="1" topLeftCell="A289" workbookViewId="0">
      <selection activeCell="B320" sqref="B320"/>
    </sheetView>
  </sheetViews>
  <sheetFormatPr defaultColWidth="9" defaultRowHeight="16" outlineLevelCol="3"/>
  <cols>
    <col min="1" max="1" width="12.7479674796748" style="154" customWidth="1"/>
    <col min="2" max="2" width="54.6260162601626" style="154" customWidth="1"/>
    <col min="3" max="3" width="16.3739837398374" style="155" customWidth="1"/>
    <col min="4" max="16384" width="9" style="154"/>
  </cols>
  <sheetData>
    <row r="1" ht="14.25" customHeight="1" spans="1:3">
      <c r="A1" s="57" t="s">
        <v>5</v>
      </c>
      <c r="B1"/>
      <c r="C1" s="156"/>
    </row>
    <row r="2" ht="25.5" customHeight="1" spans="2:3">
      <c r="B2" s="157" t="s">
        <v>103</v>
      </c>
      <c r="C2" s="158"/>
    </row>
    <row r="3" ht="14.25" customHeight="1" spans="3:3">
      <c r="C3" s="159" t="s">
        <v>34</v>
      </c>
    </row>
    <row r="4" s="153" customFormat="1" ht="15" customHeight="1" spans="1:3">
      <c r="A4" s="160" t="s">
        <v>104</v>
      </c>
      <c r="B4" s="161" t="s">
        <v>105</v>
      </c>
      <c r="C4" s="162" t="s">
        <v>106</v>
      </c>
    </row>
    <row r="5" s="153" customFormat="1" ht="15" customHeight="1" spans="1:3">
      <c r="A5" s="160"/>
      <c r="B5" s="161" t="s">
        <v>107</v>
      </c>
      <c r="C5" s="163">
        <v>1338285</v>
      </c>
    </row>
    <row r="6" ht="15" customHeight="1" spans="1:4">
      <c r="A6" s="164">
        <v>201</v>
      </c>
      <c r="B6" s="164" t="s">
        <v>108</v>
      </c>
      <c r="C6" s="165">
        <v>147886</v>
      </c>
      <c r="D6" s="153"/>
    </row>
    <row r="7" ht="15" customHeight="1" spans="1:4">
      <c r="A7" s="166">
        <v>20101</v>
      </c>
      <c r="B7" s="166" t="s">
        <v>109</v>
      </c>
      <c r="C7" s="163">
        <v>1734.4256</v>
      </c>
      <c r="D7" s="153"/>
    </row>
    <row r="8" ht="15" customHeight="1" spans="1:4">
      <c r="A8" s="166">
        <v>2010101</v>
      </c>
      <c r="B8" s="166" t="s">
        <v>110</v>
      </c>
      <c r="C8" s="163">
        <v>1056.4256</v>
      </c>
      <c r="D8" s="153"/>
    </row>
    <row r="9" ht="15" customHeight="1" spans="1:4">
      <c r="A9" s="166">
        <v>2010102</v>
      </c>
      <c r="B9" s="166" t="s">
        <v>111</v>
      </c>
      <c r="C9" s="163">
        <v>348</v>
      </c>
      <c r="D9" s="153"/>
    </row>
    <row r="10" ht="15" customHeight="1" spans="1:4">
      <c r="A10" s="166">
        <v>2010104</v>
      </c>
      <c r="B10" s="166" t="s">
        <v>112</v>
      </c>
      <c r="C10" s="163">
        <v>135</v>
      </c>
      <c r="D10" s="153"/>
    </row>
    <row r="11" ht="15" customHeight="1" spans="1:4">
      <c r="A11" s="166">
        <v>2010107</v>
      </c>
      <c r="B11" s="166" t="s">
        <v>113</v>
      </c>
      <c r="C11" s="163">
        <v>93</v>
      </c>
      <c r="D11" s="153"/>
    </row>
    <row r="12" ht="15" customHeight="1" spans="1:4">
      <c r="A12" s="166">
        <v>2010108</v>
      </c>
      <c r="B12" s="166" t="s">
        <v>114</v>
      </c>
      <c r="C12" s="163">
        <v>102</v>
      </c>
      <c r="D12" s="153"/>
    </row>
    <row r="13" ht="15" customHeight="1" spans="1:4">
      <c r="A13" s="166">
        <v>20102</v>
      </c>
      <c r="B13" s="166" t="s">
        <v>115</v>
      </c>
      <c r="C13" s="163">
        <v>1002.4811</v>
      </c>
      <c r="D13" s="153"/>
    </row>
    <row r="14" ht="15" customHeight="1" spans="1:4">
      <c r="A14" s="166">
        <v>2010201</v>
      </c>
      <c r="B14" s="166" t="s">
        <v>110</v>
      </c>
      <c r="C14" s="163">
        <v>825.4811</v>
      </c>
      <c r="D14" s="153"/>
    </row>
    <row r="15" ht="15" customHeight="1" spans="1:4">
      <c r="A15" s="166">
        <v>2010202</v>
      </c>
      <c r="B15" s="166" t="s">
        <v>111</v>
      </c>
      <c r="C15" s="163">
        <v>57</v>
      </c>
      <c r="D15" s="153"/>
    </row>
    <row r="16" ht="15" customHeight="1" spans="1:4">
      <c r="A16" s="166">
        <v>2010204</v>
      </c>
      <c r="B16" s="166" t="s">
        <v>116</v>
      </c>
      <c r="C16" s="163">
        <v>120</v>
      </c>
      <c r="D16" s="153"/>
    </row>
    <row r="17" ht="15" customHeight="1" spans="1:4">
      <c r="A17" s="166">
        <v>20103</v>
      </c>
      <c r="B17" s="166" t="s">
        <v>117</v>
      </c>
      <c r="C17" s="163">
        <v>108893.6594</v>
      </c>
      <c r="D17" s="153"/>
    </row>
    <row r="18" ht="15" customHeight="1" spans="1:4">
      <c r="A18" s="166">
        <v>2010301</v>
      </c>
      <c r="B18" s="166" t="s">
        <v>110</v>
      </c>
      <c r="C18" s="163">
        <v>56179.3987</v>
      </c>
      <c r="D18" s="153"/>
    </row>
    <row r="19" ht="15" customHeight="1" spans="1:4">
      <c r="A19" s="166">
        <v>2010302</v>
      </c>
      <c r="B19" s="166" t="s">
        <v>111</v>
      </c>
      <c r="C19" s="163">
        <v>45334.027</v>
      </c>
      <c r="D19" s="153"/>
    </row>
    <row r="20" ht="15" customHeight="1" spans="1:4">
      <c r="A20" s="166">
        <v>2010303</v>
      </c>
      <c r="B20" s="166" t="s">
        <v>118</v>
      </c>
      <c r="C20" s="163">
        <v>5445.6482</v>
      </c>
      <c r="D20" s="153"/>
    </row>
    <row r="21" ht="15" customHeight="1" spans="1:4">
      <c r="A21" s="166">
        <v>2010306</v>
      </c>
      <c r="B21" s="166" t="s">
        <v>119</v>
      </c>
      <c r="C21" s="163">
        <v>749</v>
      </c>
      <c r="D21" s="153"/>
    </row>
    <row r="22" ht="15" customHeight="1" spans="1:4">
      <c r="A22" s="166">
        <v>2010350</v>
      </c>
      <c r="B22" s="166" t="s">
        <v>120</v>
      </c>
      <c r="C22" s="163">
        <v>1135.5855</v>
      </c>
      <c r="D22" s="153"/>
    </row>
    <row r="23" ht="15" customHeight="1" spans="1:4">
      <c r="A23" s="166">
        <v>2010399</v>
      </c>
      <c r="B23" s="166" t="s">
        <v>121</v>
      </c>
      <c r="C23" s="163">
        <v>50</v>
      </c>
      <c r="D23" s="153"/>
    </row>
    <row r="24" ht="15" customHeight="1" spans="1:4">
      <c r="A24" s="166">
        <v>20104</v>
      </c>
      <c r="B24" s="166" t="s">
        <v>122</v>
      </c>
      <c r="C24" s="163">
        <v>2567.6379</v>
      </c>
      <c r="D24" s="153"/>
    </row>
    <row r="25" ht="15" customHeight="1" spans="1:4">
      <c r="A25" s="166">
        <v>2010401</v>
      </c>
      <c r="B25" s="166" t="s">
        <v>110</v>
      </c>
      <c r="C25" s="163">
        <v>2162.6379</v>
      </c>
      <c r="D25" s="153"/>
    </row>
    <row r="26" ht="15" customHeight="1" spans="1:4">
      <c r="A26" s="166">
        <v>2010402</v>
      </c>
      <c r="B26" s="166" t="s">
        <v>111</v>
      </c>
      <c r="C26" s="163">
        <v>205</v>
      </c>
      <c r="D26" s="153"/>
    </row>
    <row r="27" ht="15" customHeight="1" spans="1:4">
      <c r="A27" s="166">
        <v>2010406</v>
      </c>
      <c r="B27" s="166" t="s">
        <v>123</v>
      </c>
      <c r="C27" s="163">
        <v>200</v>
      </c>
      <c r="D27" s="153"/>
    </row>
    <row r="28" ht="15" customHeight="1" spans="1:4">
      <c r="A28" s="166">
        <v>20105</v>
      </c>
      <c r="B28" s="166" t="s">
        <v>124</v>
      </c>
      <c r="C28" s="163">
        <v>714.6957</v>
      </c>
      <c r="D28" s="153"/>
    </row>
    <row r="29" ht="15" customHeight="1" spans="1:4">
      <c r="A29" s="166">
        <v>2010501</v>
      </c>
      <c r="B29" s="166" t="s">
        <v>110</v>
      </c>
      <c r="C29" s="163">
        <v>463.6957</v>
      </c>
      <c r="D29" s="153"/>
    </row>
    <row r="30" ht="15" customHeight="1" spans="1:4">
      <c r="A30" s="166">
        <v>2010502</v>
      </c>
      <c r="B30" s="166" t="s">
        <v>111</v>
      </c>
      <c r="C30" s="163">
        <v>41</v>
      </c>
      <c r="D30" s="153"/>
    </row>
    <row r="31" ht="15" customHeight="1" spans="1:4">
      <c r="A31" s="166">
        <v>2010507</v>
      </c>
      <c r="B31" s="166" t="s">
        <v>125</v>
      </c>
      <c r="C31" s="163">
        <v>152</v>
      </c>
      <c r="D31" s="153"/>
    </row>
    <row r="32" ht="15" customHeight="1" spans="1:4">
      <c r="A32" s="166">
        <v>2010508</v>
      </c>
      <c r="B32" s="166" t="s">
        <v>126</v>
      </c>
      <c r="C32" s="163">
        <v>58</v>
      </c>
      <c r="D32" s="153"/>
    </row>
    <row r="33" ht="15" customHeight="1" spans="1:4">
      <c r="A33" s="166">
        <v>20106</v>
      </c>
      <c r="B33" s="166" t="s">
        <v>127</v>
      </c>
      <c r="C33" s="163">
        <v>4441.9754</v>
      </c>
      <c r="D33" s="153"/>
    </row>
    <row r="34" ht="15" customHeight="1" spans="1:4">
      <c r="A34" s="166">
        <v>2010601</v>
      </c>
      <c r="B34" s="166" t="s">
        <v>110</v>
      </c>
      <c r="C34" s="163">
        <v>2656.9754</v>
      </c>
      <c r="D34" s="153"/>
    </row>
    <row r="35" ht="15" customHeight="1" spans="1:4">
      <c r="A35" s="166">
        <v>2010602</v>
      </c>
      <c r="B35" s="166" t="s">
        <v>111</v>
      </c>
      <c r="C35" s="163">
        <v>1125</v>
      </c>
      <c r="D35" s="153"/>
    </row>
    <row r="36" ht="15" customHeight="1" spans="1:4">
      <c r="A36" s="166">
        <v>2010607</v>
      </c>
      <c r="B36" s="166" t="s">
        <v>128</v>
      </c>
      <c r="C36" s="163">
        <v>400</v>
      </c>
      <c r="D36" s="153"/>
    </row>
    <row r="37" ht="15" customHeight="1" spans="1:4">
      <c r="A37" s="166">
        <v>2010608</v>
      </c>
      <c r="B37" s="166" t="s">
        <v>129</v>
      </c>
      <c r="C37" s="163">
        <v>230</v>
      </c>
      <c r="D37" s="153"/>
    </row>
    <row r="38" ht="15" customHeight="1" spans="1:4">
      <c r="A38" s="166">
        <v>2010699</v>
      </c>
      <c r="B38" s="166" t="s">
        <v>130</v>
      </c>
      <c r="C38" s="163">
        <v>30</v>
      </c>
      <c r="D38" s="153"/>
    </row>
    <row r="39" ht="15" customHeight="1" spans="1:4">
      <c r="A39" s="166">
        <v>20107</v>
      </c>
      <c r="B39" s="166" t="s">
        <v>131</v>
      </c>
      <c r="C39" s="163">
        <v>8000</v>
      </c>
      <c r="D39" s="153"/>
    </row>
    <row r="40" ht="15" customHeight="1" spans="1:4">
      <c r="A40" s="166">
        <v>2010799</v>
      </c>
      <c r="B40" s="166" t="s">
        <v>132</v>
      </c>
      <c r="C40" s="163">
        <v>8000</v>
      </c>
      <c r="D40" s="153"/>
    </row>
    <row r="41" ht="15" customHeight="1" spans="1:4">
      <c r="A41" s="166">
        <v>20108</v>
      </c>
      <c r="B41" s="166" t="s">
        <v>133</v>
      </c>
      <c r="C41" s="163">
        <v>949.7023</v>
      </c>
      <c r="D41" s="153"/>
    </row>
    <row r="42" ht="15" customHeight="1" spans="1:4">
      <c r="A42" s="166">
        <v>2010801</v>
      </c>
      <c r="B42" s="166" t="s">
        <v>110</v>
      </c>
      <c r="C42" s="163">
        <v>822.7023</v>
      </c>
      <c r="D42" s="153"/>
    </row>
    <row r="43" ht="15" customHeight="1" spans="1:4">
      <c r="A43" s="166">
        <v>2010802</v>
      </c>
      <c r="B43" s="166" t="s">
        <v>111</v>
      </c>
      <c r="C43" s="163">
        <v>67</v>
      </c>
      <c r="D43" s="153"/>
    </row>
    <row r="44" ht="15" customHeight="1" spans="1:4">
      <c r="A44" s="166">
        <v>2010804</v>
      </c>
      <c r="B44" s="166" t="s">
        <v>134</v>
      </c>
      <c r="C44" s="163">
        <v>55</v>
      </c>
      <c r="D44" s="153"/>
    </row>
    <row r="45" ht="15" customHeight="1" spans="1:4">
      <c r="A45" s="166">
        <v>2010805</v>
      </c>
      <c r="B45" s="166" t="s">
        <v>135</v>
      </c>
      <c r="C45" s="163">
        <v>5</v>
      </c>
      <c r="D45" s="153"/>
    </row>
    <row r="46" ht="15" customHeight="1" spans="1:4">
      <c r="A46" s="166">
        <v>20111</v>
      </c>
      <c r="B46" s="166" t="s">
        <v>136</v>
      </c>
      <c r="C46" s="163">
        <v>2834.0195</v>
      </c>
      <c r="D46" s="153"/>
    </row>
    <row r="47" ht="15" customHeight="1" spans="1:4">
      <c r="A47" s="166">
        <v>2011101</v>
      </c>
      <c r="B47" s="166" t="s">
        <v>110</v>
      </c>
      <c r="C47" s="163">
        <v>2397.0195</v>
      </c>
      <c r="D47" s="153"/>
    </row>
    <row r="48" ht="15" customHeight="1" spans="1:4">
      <c r="A48" s="166">
        <v>2011102</v>
      </c>
      <c r="B48" s="166" t="s">
        <v>111</v>
      </c>
      <c r="C48" s="163">
        <v>437</v>
      </c>
      <c r="D48" s="153"/>
    </row>
    <row r="49" ht="15" customHeight="1" spans="1:4">
      <c r="A49" s="166">
        <v>20113</v>
      </c>
      <c r="B49" s="166" t="s">
        <v>137</v>
      </c>
      <c r="C49" s="163">
        <v>1264.7626</v>
      </c>
      <c r="D49" s="153"/>
    </row>
    <row r="50" ht="15" customHeight="1" spans="1:4">
      <c r="A50" s="166">
        <v>2011301</v>
      </c>
      <c r="B50" s="166" t="s">
        <v>110</v>
      </c>
      <c r="C50" s="163">
        <v>881.7626</v>
      </c>
      <c r="D50" s="153"/>
    </row>
    <row r="51" ht="15" customHeight="1" spans="1:4">
      <c r="A51" s="166">
        <v>2011302</v>
      </c>
      <c r="B51" s="166" t="s">
        <v>111</v>
      </c>
      <c r="C51" s="163">
        <v>240</v>
      </c>
      <c r="D51" s="153"/>
    </row>
    <row r="52" ht="15" customHeight="1" spans="1:4">
      <c r="A52" s="166">
        <v>2011308</v>
      </c>
      <c r="B52" s="166" t="s">
        <v>138</v>
      </c>
      <c r="C52" s="163">
        <v>143</v>
      </c>
      <c r="D52" s="153"/>
    </row>
    <row r="53" ht="15" customHeight="1" spans="1:4">
      <c r="A53" s="166">
        <v>20126</v>
      </c>
      <c r="B53" s="166" t="s">
        <v>139</v>
      </c>
      <c r="C53" s="163">
        <v>306.0459</v>
      </c>
      <c r="D53" s="153"/>
    </row>
    <row r="54" ht="15" customHeight="1" spans="1:4">
      <c r="A54" s="166">
        <v>2012601</v>
      </c>
      <c r="B54" s="166" t="s">
        <v>110</v>
      </c>
      <c r="C54" s="163">
        <v>266.0459</v>
      </c>
      <c r="D54" s="153"/>
    </row>
    <row r="55" ht="15" customHeight="1" spans="1:4">
      <c r="A55" s="166">
        <v>2012602</v>
      </c>
      <c r="B55" s="166" t="s">
        <v>111</v>
      </c>
      <c r="C55" s="163">
        <v>40</v>
      </c>
      <c r="D55" s="153"/>
    </row>
    <row r="56" ht="15" customHeight="1" spans="1:4">
      <c r="A56" s="166">
        <v>20128</v>
      </c>
      <c r="B56" s="166" t="s">
        <v>140</v>
      </c>
      <c r="C56" s="163">
        <v>223.2424</v>
      </c>
      <c r="D56" s="153"/>
    </row>
    <row r="57" ht="15" customHeight="1" spans="1:4">
      <c r="A57" s="166">
        <v>2012801</v>
      </c>
      <c r="B57" s="166" t="s">
        <v>110</v>
      </c>
      <c r="C57" s="163">
        <v>165.2424</v>
      </c>
      <c r="D57" s="153"/>
    </row>
    <row r="58" ht="15" customHeight="1" spans="1:4">
      <c r="A58" s="166">
        <v>2012802</v>
      </c>
      <c r="B58" s="166" t="s">
        <v>111</v>
      </c>
      <c r="C58" s="163">
        <v>58</v>
      </c>
      <c r="D58" s="153"/>
    </row>
    <row r="59" ht="15" customHeight="1" spans="1:4">
      <c r="A59" s="166">
        <v>20129</v>
      </c>
      <c r="B59" s="166" t="s">
        <v>141</v>
      </c>
      <c r="C59" s="163">
        <v>671.7992</v>
      </c>
      <c r="D59" s="153"/>
    </row>
    <row r="60" ht="15" customHeight="1" spans="1:4">
      <c r="A60" s="166">
        <v>2012901</v>
      </c>
      <c r="B60" s="166" t="s">
        <v>110</v>
      </c>
      <c r="C60" s="163">
        <v>539.7992</v>
      </c>
      <c r="D60" s="153"/>
    </row>
    <row r="61" ht="15" customHeight="1" spans="1:4">
      <c r="A61" s="166">
        <v>2012902</v>
      </c>
      <c r="B61" s="166" t="s">
        <v>111</v>
      </c>
      <c r="C61" s="163">
        <v>132</v>
      </c>
      <c r="D61" s="153"/>
    </row>
    <row r="62" ht="15" customHeight="1" spans="1:4">
      <c r="A62" s="166">
        <v>20131</v>
      </c>
      <c r="B62" s="166" t="s">
        <v>142</v>
      </c>
      <c r="C62" s="163">
        <v>1714.4065</v>
      </c>
      <c r="D62" s="153"/>
    </row>
    <row r="63" ht="15" customHeight="1" spans="1:4">
      <c r="A63" s="166">
        <v>2013101</v>
      </c>
      <c r="B63" s="166" t="s">
        <v>110</v>
      </c>
      <c r="C63" s="163">
        <v>1391.4065</v>
      </c>
      <c r="D63" s="153"/>
    </row>
    <row r="64" ht="15" customHeight="1" spans="1:4">
      <c r="A64" s="166">
        <v>2013102</v>
      </c>
      <c r="B64" s="166" t="s">
        <v>111</v>
      </c>
      <c r="C64" s="163">
        <v>323</v>
      </c>
      <c r="D64" s="153"/>
    </row>
    <row r="65" ht="15" customHeight="1" spans="1:4">
      <c r="A65" s="166">
        <v>20132</v>
      </c>
      <c r="B65" s="166" t="s">
        <v>143</v>
      </c>
      <c r="C65" s="163">
        <v>3117.8237</v>
      </c>
      <c r="D65" s="153"/>
    </row>
    <row r="66" ht="15" customHeight="1" spans="1:4">
      <c r="A66" s="166">
        <v>2013201</v>
      </c>
      <c r="B66" s="166" t="s">
        <v>110</v>
      </c>
      <c r="C66" s="163">
        <v>1336.8237</v>
      </c>
      <c r="D66" s="153"/>
    </row>
    <row r="67" ht="15" customHeight="1" spans="1:4">
      <c r="A67" s="166">
        <v>2013202</v>
      </c>
      <c r="B67" s="166" t="s">
        <v>111</v>
      </c>
      <c r="C67" s="163">
        <v>1771</v>
      </c>
      <c r="D67" s="153"/>
    </row>
    <row r="68" ht="15" customHeight="1" spans="1:4">
      <c r="A68" s="166">
        <v>2013204</v>
      </c>
      <c r="B68" s="166" t="s">
        <v>144</v>
      </c>
      <c r="C68" s="163">
        <v>10</v>
      </c>
      <c r="D68" s="153"/>
    </row>
    <row r="69" ht="15" customHeight="1" spans="1:4">
      <c r="A69" s="166">
        <v>20133</v>
      </c>
      <c r="B69" s="166" t="s">
        <v>145</v>
      </c>
      <c r="C69" s="163">
        <v>805.4031</v>
      </c>
      <c r="D69" s="153"/>
    </row>
    <row r="70" ht="15" customHeight="1" spans="1:4">
      <c r="A70" s="166">
        <v>2013301</v>
      </c>
      <c r="B70" s="166" t="s">
        <v>110</v>
      </c>
      <c r="C70" s="163">
        <v>446.4031</v>
      </c>
      <c r="D70" s="153"/>
    </row>
    <row r="71" ht="15" customHeight="1" spans="1:4">
      <c r="A71" s="166">
        <v>2013302</v>
      </c>
      <c r="B71" s="166" t="s">
        <v>111</v>
      </c>
      <c r="C71" s="163">
        <v>359</v>
      </c>
      <c r="D71" s="153"/>
    </row>
    <row r="72" ht="15" customHeight="1" spans="1:4">
      <c r="A72" s="166">
        <v>20134</v>
      </c>
      <c r="B72" s="166" t="s">
        <v>146</v>
      </c>
      <c r="C72" s="163">
        <v>586.7269</v>
      </c>
      <c r="D72" s="153"/>
    </row>
    <row r="73" ht="15" customHeight="1" spans="1:4">
      <c r="A73" s="166">
        <v>2013401</v>
      </c>
      <c r="B73" s="166" t="s">
        <v>110</v>
      </c>
      <c r="C73" s="163">
        <v>421.7269</v>
      </c>
      <c r="D73" s="153"/>
    </row>
    <row r="74" ht="15" customHeight="1" spans="1:4">
      <c r="A74" s="166">
        <v>2013402</v>
      </c>
      <c r="B74" s="166" t="s">
        <v>111</v>
      </c>
      <c r="C74" s="163">
        <v>165</v>
      </c>
      <c r="D74" s="153"/>
    </row>
    <row r="75" ht="15" customHeight="1" spans="1:4">
      <c r="A75" s="166">
        <v>20137</v>
      </c>
      <c r="B75" s="166" t="s">
        <v>147</v>
      </c>
      <c r="C75" s="163">
        <v>319.8706</v>
      </c>
      <c r="D75" s="153"/>
    </row>
    <row r="76" ht="15" customHeight="1" spans="1:4">
      <c r="A76" s="166">
        <v>2013701</v>
      </c>
      <c r="B76" s="166" t="s">
        <v>110</v>
      </c>
      <c r="C76" s="163">
        <v>178.8706</v>
      </c>
      <c r="D76" s="153"/>
    </row>
    <row r="77" ht="15" customHeight="1" spans="1:4">
      <c r="A77" s="166">
        <v>2013702</v>
      </c>
      <c r="B77" s="166" t="s">
        <v>111</v>
      </c>
      <c r="C77" s="163">
        <v>141</v>
      </c>
      <c r="D77" s="153"/>
    </row>
    <row r="78" ht="15" customHeight="1" spans="1:4">
      <c r="A78" s="166">
        <v>20138</v>
      </c>
      <c r="B78" s="166" t="s">
        <v>148</v>
      </c>
      <c r="C78" s="163">
        <v>6484.8476</v>
      </c>
      <c r="D78" s="153"/>
    </row>
    <row r="79" ht="15" customHeight="1" spans="1:4">
      <c r="A79" s="166">
        <v>2013801</v>
      </c>
      <c r="B79" s="166" t="s">
        <v>110</v>
      </c>
      <c r="C79" s="163">
        <v>5537.8476</v>
      </c>
      <c r="D79" s="153"/>
    </row>
    <row r="80" ht="15" customHeight="1" spans="1:4">
      <c r="A80" s="166">
        <v>2013804</v>
      </c>
      <c r="B80" s="166" t="s">
        <v>149</v>
      </c>
      <c r="C80" s="163">
        <v>60</v>
      </c>
      <c r="D80" s="153"/>
    </row>
    <row r="81" ht="15" customHeight="1" spans="1:4">
      <c r="A81" s="166">
        <v>2013805</v>
      </c>
      <c r="B81" s="166" t="s">
        <v>150</v>
      </c>
      <c r="C81" s="163">
        <v>170</v>
      </c>
      <c r="D81" s="153"/>
    </row>
    <row r="82" ht="15" customHeight="1" spans="1:4">
      <c r="A82" s="166">
        <v>2013815</v>
      </c>
      <c r="B82" s="166" t="s">
        <v>151</v>
      </c>
      <c r="C82" s="163">
        <v>85</v>
      </c>
      <c r="D82" s="153"/>
    </row>
    <row r="83" ht="15" customHeight="1" spans="1:4">
      <c r="A83" s="166">
        <v>2013816</v>
      </c>
      <c r="B83" s="166" t="s">
        <v>152</v>
      </c>
      <c r="C83" s="163">
        <v>632</v>
      </c>
      <c r="D83" s="153"/>
    </row>
    <row r="84" ht="15" customHeight="1" spans="1:4">
      <c r="A84" s="166">
        <v>20139</v>
      </c>
      <c r="B84" s="166" t="s">
        <v>153</v>
      </c>
      <c r="C84" s="163">
        <v>344.209</v>
      </c>
      <c r="D84" s="153"/>
    </row>
    <row r="85" ht="15" customHeight="1" spans="1:4">
      <c r="A85" s="166">
        <v>2013901</v>
      </c>
      <c r="B85" s="166" t="s">
        <v>110</v>
      </c>
      <c r="C85" s="163">
        <v>198.209</v>
      </c>
      <c r="D85" s="153"/>
    </row>
    <row r="86" ht="15" customHeight="1" spans="1:4">
      <c r="A86" s="166">
        <v>2013902</v>
      </c>
      <c r="B86" s="166" t="s">
        <v>111</v>
      </c>
      <c r="C86" s="163">
        <v>146</v>
      </c>
      <c r="D86" s="153"/>
    </row>
    <row r="87" ht="15" customHeight="1" spans="1:4">
      <c r="A87" s="166">
        <v>20140</v>
      </c>
      <c r="B87" s="166" t="s">
        <v>154</v>
      </c>
      <c r="C87" s="163">
        <v>434.1274</v>
      </c>
      <c r="D87" s="153"/>
    </row>
    <row r="88" ht="15" customHeight="1" spans="1:4">
      <c r="A88" s="166">
        <v>2014001</v>
      </c>
      <c r="B88" s="166" t="s">
        <v>110</v>
      </c>
      <c r="C88" s="163">
        <v>344.1274</v>
      </c>
      <c r="D88" s="153"/>
    </row>
    <row r="89" ht="15" customHeight="1" spans="1:4">
      <c r="A89" s="166">
        <v>2014004</v>
      </c>
      <c r="B89" s="166" t="s">
        <v>155</v>
      </c>
      <c r="C89" s="163">
        <v>90</v>
      </c>
      <c r="D89" s="153"/>
    </row>
    <row r="90" ht="15" customHeight="1" spans="1:4">
      <c r="A90" s="166">
        <v>20141</v>
      </c>
      <c r="B90" s="166" t="s">
        <v>156</v>
      </c>
      <c r="C90" s="163">
        <v>474.1382</v>
      </c>
      <c r="D90" s="153"/>
    </row>
    <row r="91" ht="15" customHeight="1" spans="1:4">
      <c r="A91" s="166">
        <v>2014102</v>
      </c>
      <c r="B91" s="166" t="s">
        <v>111</v>
      </c>
      <c r="C91" s="163">
        <v>36</v>
      </c>
      <c r="D91" s="153"/>
    </row>
    <row r="92" ht="15" customHeight="1" spans="1:4">
      <c r="A92" s="166">
        <v>2014150</v>
      </c>
      <c r="B92" s="166" t="s">
        <v>120</v>
      </c>
      <c r="C92" s="163">
        <v>438.1382</v>
      </c>
      <c r="D92" s="153"/>
    </row>
    <row r="93" ht="15" customHeight="1" spans="1:4">
      <c r="A93" s="164">
        <v>203</v>
      </c>
      <c r="B93" s="164" t="s">
        <v>157</v>
      </c>
      <c r="C93" s="165">
        <v>591</v>
      </c>
      <c r="D93" s="153"/>
    </row>
    <row r="94" ht="15" customHeight="1" spans="1:4">
      <c r="A94" s="166">
        <v>20306</v>
      </c>
      <c r="B94" s="166" t="s">
        <v>158</v>
      </c>
      <c r="C94" s="163">
        <v>591</v>
      </c>
      <c r="D94" s="153"/>
    </row>
    <row r="95" ht="15" customHeight="1" spans="1:4">
      <c r="A95" s="166">
        <v>2030601</v>
      </c>
      <c r="B95" s="166" t="s">
        <v>159</v>
      </c>
      <c r="C95" s="163">
        <v>221</v>
      </c>
      <c r="D95" s="153"/>
    </row>
    <row r="96" ht="15" customHeight="1" spans="1:4">
      <c r="A96" s="166">
        <v>2030603</v>
      </c>
      <c r="B96" s="166" t="s">
        <v>160</v>
      </c>
      <c r="C96" s="163">
        <v>70</v>
      </c>
      <c r="D96" s="153"/>
    </row>
    <row r="97" ht="15" customHeight="1" spans="1:4">
      <c r="A97" s="166">
        <v>2030699</v>
      </c>
      <c r="B97" s="166" t="s">
        <v>161</v>
      </c>
      <c r="C97" s="163">
        <v>300</v>
      </c>
      <c r="D97" s="153"/>
    </row>
    <row r="98" ht="15" customHeight="1" spans="1:4">
      <c r="A98" s="164">
        <v>204</v>
      </c>
      <c r="B98" s="164" t="s">
        <v>162</v>
      </c>
      <c r="C98" s="165">
        <v>39495</v>
      </c>
      <c r="D98" s="153"/>
    </row>
    <row r="99" ht="15" customHeight="1" spans="1:4">
      <c r="A99" s="166">
        <v>20402</v>
      </c>
      <c r="B99" s="166" t="s">
        <v>163</v>
      </c>
      <c r="C99" s="163">
        <v>36327.5385</v>
      </c>
      <c r="D99" s="153"/>
    </row>
    <row r="100" ht="15" customHeight="1" spans="1:4">
      <c r="A100" s="166">
        <v>2040201</v>
      </c>
      <c r="B100" s="166" t="s">
        <v>110</v>
      </c>
      <c r="C100" s="163">
        <v>20362.0007</v>
      </c>
      <c r="D100" s="153"/>
    </row>
    <row r="101" ht="15" customHeight="1" spans="1:4">
      <c r="A101" s="166">
        <v>2040202</v>
      </c>
      <c r="B101" s="166" t="s">
        <v>111</v>
      </c>
      <c r="C101" s="163">
        <v>15965.5378</v>
      </c>
      <c r="D101" s="153"/>
    </row>
    <row r="102" ht="15" customHeight="1" spans="1:4">
      <c r="A102" s="166">
        <v>20404</v>
      </c>
      <c r="B102" s="166" t="s">
        <v>164</v>
      </c>
      <c r="C102" s="163">
        <v>647.5608</v>
      </c>
      <c r="D102" s="153"/>
    </row>
    <row r="103" ht="15" customHeight="1" spans="1:4">
      <c r="A103" s="166">
        <v>2040401</v>
      </c>
      <c r="B103" s="166" t="s">
        <v>110</v>
      </c>
      <c r="C103" s="163">
        <v>647.5608</v>
      </c>
      <c r="D103" s="153"/>
    </row>
    <row r="104" ht="15" customHeight="1" spans="1:4">
      <c r="A104" s="166">
        <v>20405</v>
      </c>
      <c r="B104" s="166" t="s">
        <v>165</v>
      </c>
      <c r="C104" s="163">
        <v>1285.6884</v>
      </c>
      <c r="D104" s="153"/>
    </row>
    <row r="105" ht="15" customHeight="1" spans="1:4">
      <c r="A105" s="166">
        <v>2040501</v>
      </c>
      <c r="B105" s="166" t="s">
        <v>110</v>
      </c>
      <c r="C105" s="163">
        <v>1285.6884</v>
      </c>
      <c r="D105" s="153"/>
    </row>
    <row r="106" ht="15" customHeight="1" spans="1:4">
      <c r="A106" s="166">
        <v>20406</v>
      </c>
      <c r="B106" s="166" t="s">
        <v>166</v>
      </c>
      <c r="C106" s="163">
        <v>1234.2123</v>
      </c>
      <c r="D106" s="153"/>
    </row>
    <row r="107" ht="15" customHeight="1" spans="1:4">
      <c r="A107" s="166">
        <v>2040601</v>
      </c>
      <c r="B107" s="166" t="s">
        <v>110</v>
      </c>
      <c r="C107" s="163">
        <v>993.2123</v>
      </c>
      <c r="D107" s="153"/>
    </row>
    <row r="108" ht="15" customHeight="1" spans="1:4">
      <c r="A108" s="166">
        <v>2040602</v>
      </c>
      <c r="B108" s="166" t="s">
        <v>111</v>
      </c>
      <c r="C108" s="163">
        <v>26</v>
      </c>
      <c r="D108" s="153"/>
    </row>
    <row r="109" ht="15" customHeight="1" spans="1:4">
      <c r="A109" s="166">
        <v>2040604</v>
      </c>
      <c r="B109" s="166" t="s">
        <v>167</v>
      </c>
      <c r="C109" s="163">
        <v>123</v>
      </c>
      <c r="D109" s="153"/>
    </row>
    <row r="110" ht="15" customHeight="1" spans="1:4">
      <c r="A110" s="166">
        <v>2040607</v>
      </c>
      <c r="B110" s="166" t="s">
        <v>168</v>
      </c>
      <c r="C110" s="163">
        <v>26</v>
      </c>
      <c r="D110" s="153"/>
    </row>
    <row r="111" ht="15" customHeight="1" spans="1:4">
      <c r="A111" s="166">
        <v>2040610</v>
      </c>
      <c r="B111" s="166" t="s">
        <v>169</v>
      </c>
      <c r="C111" s="163">
        <v>56</v>
      </c>
      <c r="D111" s="153"/>
    </row>
    <row r="112" ht="15" customHeight="1" spans="1:4">
      <c r="A112" s="166">
        <v>2040612</v>
      </c>
      <c r="B112" s="166" t="s">
        <v>170</v>
      </c>
      <c r="C112" s="163">
        <v>10</v>
      </c>
      <c r="D112" s="153"/>
    </row>
    <row r="113" ht="15" customHeight="1" spans="1:4">
      <c r="A113" s="164">
        <v>205</v>
      </c>
      <c r="B113" s="164" t="s">
        <v>171</v>
      </c>
      <c r="C113" s="165">
        <v>263727</v>
      </c>
      <c r="D113" s="153"/>
    </row>
    <row r="114" ht="15" customHeight="1" spans="1:4">
      <c r="A114" s="166">
        <v>20501</v>
      </c>
      <c r="B114" s="166" t="s">
        <v>172</v>
      </c>
      <c r="C114" s="163">
        <v>5538.9928</v>
      </c>
      <c r="D114" s="153"/>
    </row>
    <row r="115" ht="15" customHeight="1" spans="1:4">
      <c r="A115" s="166">
        <v>2050101</v>
      </c>
      <c r="B115" s="166" t="s">
        <v>110</v>
      </c>
      <c r="C115" s="163">
        <v>2004.8977</v>
      </c>
      <c r="D115" s="153"/>
    </row>
    <row r="116" ht="15" customHeight="1" spans="1:4">
      <c r="A116" s="166">
        <v>2050102</v>
      </c>
      <c r="B116" s="166" t="s">
        <v>111</v>
      </c>
      <c r="C116" s="163">
        <v>1970</v>
      </c>
      <c r="D116" s="153"/>
    </row>
    <row r="117" ht="15" customHeight="1" spans="1:4">
      <c r="A117" s="166">
        <v>2050199</v>
      </c>
      <c r="B117" s="166" t="s">
        <v>173</v>
      </c>
      <c r="C117" s="163">
        <v>1564.0951</v>
      </c>
      <c r="D117" s="153"/>
    </row>
    <row r="118" ht="15" customHeight="1" spans="1:4">
      <c r="A118" s="166">
        <v>20502</v>
      </c>
      <c r="B118" s="166" t="s">
        <v>174</v>
      </c>
      <c r="C118" s="163">
        <v>248897.5373</v>
      </c>
      <c r="D118" s="153"/>
    </row>
    <row r="119" ht="15" customHeight="1" spans="1:4">
      <c r="A119" s="166">
        <v>2050201</v>
      </c>
      <c r="B119" s="166" t="s">
        <v>175</v>
      </c>
      <c r="C119" s="163">
        <v>5792.2958</v>
      </c>
      <c r="D119" s="153"/>
    </row>
    <row r="120" ht="15" customHeight="1" spans="1:4">
      <c r="A120" s="166">
        <v>2050202</v>
      </c>
      <c r="B120" s="166" t="s">
        <v>176</v>
      </c>
      <c r="C120" s="163">
        <v>81094.593</v>
      </c>
      <c r="D120" s="153"/>
    </row>
    <row r="121" ht="15" customHeight="1" spans="1:4">
      <c r="A121" s="166">
        <v>2050203</v>
      </c>
      <c r="B121" s="166" t="s">
        <v>177</v>
      </c>
      <c r="C121" s="163">
        <v>111963.0731</v>
      </c>
      <c r="D121" s="153"/>
    </row>
    <row r="122" ht="15" customHeight="1" spans="1:4">
      <c r="A122" s="166">
        <v>2050204</v>
      </c>
      <c r="B122" s="166" t="s">
        <v>178</v>
      </c>
      <c r="C122" s="163">
        <v>47393.5754</v>
      </c>
      <c r="D122" s="153"/>
    </row>
    <row r="123" ht="15" customHeight="1" spans="1:4">
      <c r="A123" s="166">
        <v>2050299</v>
      </c>
      <c r="B123" s="166" t="s">
        <v>179</v>
      </c>
      <c r="C123" s="163">
        <v>2654</v>
      </c>
      <c r="D123" s="153"/>
    </row>
    <row r="124" ht="15" customHeight="1" spans="1:4">
      <c r="A124" s="166">
        <v>20503</v>
      </c>
      <c r="B124" s="166" t="s">
        <v>180</v>
      </c>
      <c r="C124" s="163">
        <v>6447.2696</v>
      </c>
      <c r="D124" s="153"/>
    </row>
    <row r="125" ht="15" customHeight="1" spans="1:4">
      <c r="A125" s="166">
        <v>2050302</v>
      </c>
      <c r="B125" s="166" t="s">
        <v>181</v>
      </c>
      <c r="C125" s="163">
        <v>6447.2696</v>
      </c>
      <c r="D125" s="153"/>
    </row>
    <row r="126" ht="15" customHeight="1" spans="1:4">
      <c r="A126" s="166">
        <v>20507</v>
      </c>
      <c r="B126" s="166" t="s">
        <v>182</v>
      </c>
      <c r="C126" s="163">
        <v>1355.6225</v>
      </c>
      <c r="D126" s="153"/>
    </row>
    <row r="127" ht="15" customHeight="1" spans="1:4">
      <c r="A127" s="166">
        <v>2050701</v>
      </c>
      <c r="B127" s="166" t="s">
        <v>183</v>
      </c>
      <c r="C127" s="163">
        <v>1355.6225</v>
      </c>
      <c r="D127" s="153"/>
    </row>
    <row r="128" ht="15" customHeight="1" spans="1:4">
      <c r="A128" s="166">
        <v>20508</v>
      </c>
      <c r="B128" s="166" t="s">
        <v>184</v>
      </c>
      <c r="C128" s="163">
        <v>1487.5778</v>
      </c>
      <c r="D128" s="153"/>
    </row>
    <row r="129" ht="15" customHeight="1" spans="1:4">
      <c r="A129" s="166">
        <v>2050801</v>
      </c>
      <c r="B129" s="166" t="s">
        <v>185</v>
      </c>
      <c r="C129" s="163">
        <v>925.8024</v>
      </c>
      <c r="D129" s="153"/>
    </row>
    <row r="130" ht="15" customHeight="1" spans="1:4">
      <c r="A130" s="166">
        <v>2050802</v>
      </c>
      <c r="B130" s="166" t="s">
        <v>186</v>
      </c>
      <c r="C130" s="163">
        <v>561.7754</v>
      </c>
      <c r="D130" s="153"/>
    </row>
    <row r="131" ht="15" customHeight="1" spans="1:4">
      <c r="A131" s="164">
        <v>206</v>
      </c>
      <c r="B131" s="164" t="s">
        <v>187</v>
      </c>
      <c r="C131" s="165">
        <v>39555</v>
      </c>
      <c r="D131" s="153"/>
    </row>
    <row r="132" ht="15" customHeight="1" spans="1:4">
      <c r="A132" s="166">
        <v>20601</v>
      </c>
      <c r="B132" s="166" t="s">
        <v>188</v>
      </c>
      <c r="C132" s="163">
        <v>585.916</v>
      </c>
      <c r="D132" s="153"/>
    </row>
    <row r="133" ht="15" customHeight="1" spans="1:4">
      <c r="A133" s="166">
        <v>2060101</v>
      </c>
      <c r="B133" s="166" t="s">
        <v>110</v>
      </c>
      <c r="C133" s="163">
        <v>585.916</v>
      </c>
      <c r="D133" s="153"/>
    </row>
    <row r="134" ht="15" customHeight="1" spans="1:4">
      <c r="A134" s="166">
        <v>20604</v>
      </c>
      <c r="B134" s="166" t="s">
        <v>189</v>
      </c>
      <c r="C134" s="163">
        <v>37607.084</v>
      </c>
      <c r="D134" s="153"/>
    </row>
    <row r="135" ht="15" customHeight="1" spans="1:4">
      <c r="A135" s="166">
        <v>2060404</v>
      </c>
      <c r="B135" s="166" t="s">
        <v>190</v>
      </c>
      <c r="C135" s="163">
        <v>9</v>
      </c>
      <c r="D135" s="153"/>
    </row>
    <row r="136" ht="15" customHeight="1" spans="1:4">
      <c r="A136" s="166">
        <v>2060499</v>
      </c>
      <c r="B136" s="166" t="s">
        <v>191</v>
      </c>
      <c r="C136" s="163">
        <v>37598.084</v>
      </c>
      <c r="D136" s="153"/>
    </row>
    <row r="137" ht="15" customHeight="1" spans="1:4">
      <c r="A137" s="166">
        <v>20605</v>
      </c>
      <c r="B137" s="166" t="s">
        <v>192</v>
      </c>
      <c r="C137" s="163">
        <v>18</v>
      </c>
      <c r="D137" s="153"/>
    </row>
    <row r="138" ht="15" customHeight="1" spans="1:4">
      <c r="A138" s="166">
        <v>2060502</v>
      </c>
      <c r="B138" s="166" t="s">
        <v>193</v>
      </c>
      <c r="C138" s="163">
        <v>18</v>
      </c>
      <c r="D138" s="153"/>
    </row>
    <row r="139" ht="15" customHeight="1" spans="1:4">
      <c r="A139" s="166">
        <v>20607</v>
      </c>
      <c r="B139" s="166" t="s">
        <v>194</v>
      </c>
      <c r="C139" s="163">
        <v>64</v>
      </c>
      <c r="D139" s="153"/>
    </row>
    <row r="140" ht="15" customHeight="1" spans="1:4">
      <c r="A140" s="166">
        <v>2060702</v>
      </c>
      <c r="B140" s="166" t="s">
        <v>195</v>
      </c>
      <c r="C140" s="163">
        <v>54</v>
      </c>
      <c r="D140" s="153"/>
    </row>
    <row r="141" ht="15" customHeight="1" spans="1:4">
      <c r="A141" s="166">
        <v>2060703</v>
      </c>
      <c r="B141" s="166" t="s">
        <v>196</v>
      </c>
      <c r="C141" s="163">
        <v>10</v>
      </c>
      <c r="D141" s="153"/>
    </row>
    <row r="142" ht="15" customHeight="1" spans="1:4">
      <c r="A142" s="166">
        <v>20699</v>
      </c>
      <c r="B142" s="166" t="s">
        <v>197</v>
      </c>
      <c r="C142" s="163">
        <v>1280</v>
      </c>
      <c r="D142" s="153"/>
    </row>
    <row r="143" ht="15" customHeight="1" spans="1:4">
      <c r="A143" s="166">
        <v>2069999</v>
      </c>
      <c r="B143" s="166" t="s">
        <v>197</v>
      </c>
      <c r="C143" s="163">
        <v>1280</v>
      </c>
      <c r="D143" s="153"/>
    </row>
    <row r="144" ht="15" customHeight="1" spans="1:4">
      <c r="A144" s="164">
        <v>207</v>
      </c>
      <c r="B144" s="164" t="s">
        <v>198</v>
      </c>
      <c r="C144" s="165">
        <v>9323</v>
      </c>
      <c r="D144" s="153"/>
    </row>
    <row r="145" ht="15" customHeight="1" spans="1:4">
      <c r="A145" s="166">
        <v>20701</v>
      </c>
      <c r="B145" s="166" t="s">
        <v>199</v>
      </c>
      <c r="C145" s="163">
        <v>6901.1404</v>
      </c>
      <c r="D145" s="153"/>
    </row>
    <row r="146" ht="15" customHeight="1" spans="1:4">
      <c r="A146" s="166">
        <v>2070101</v>
      </c>
      <c r="B146" s="166" t="s">
        <v>110</v>
      </c>
      <c r="C146" s="163">
        <v>1897.4264</v>
      </c>
      <c r="D146" s="153"/>
    </row>
    <row r="147" ht="15" customHeight="1" spans="1:4">
      <c r="A147" s="166">
        <v>2070102</v>
      </c>
      <c r="B147" s="166" t="s">
        <v>111</v>
      </c>
      <c r="C147" s="163">
        <v>946</v>
      </c>
      <c r="D147" s="153"/>
    </row>
    <row r="148" ht="15" customHeight="1" spans="1:4">
      <c r="A148" s="166">
        <v>2070104</v>
      </c>
      <c r="B148" s="166" t="s">
        <v>200</v>
      </c>
      <c r="C148" s="163">
        <v>15</v>
      </c>
      <c r="D148" s="153"/>
    </row>
    <row r="149" ht="15" customHeight="1" spans="1:4">
      <c r="A149" s="166">
        <v>2070108</v>
      </c>
      <c r="B149" s="166" t="s">
        <v>201</v>
      </c>
      <c r="C149" s="163">
        <v>23</v>
      </c>
      <c r="D149" s="153"/>
    </row>
    <row r="150" ht="15" customHeight="1" spans="1:4">
      <c r="A150" s="166">
        <v>2070109</v>
      </c>
      <c r="B150" s="166" t="s">
        <v>202</v>
      </c>
      <c r="C150" s="163">
        <v>100</v>
      </c>
      <c r="D150" s="153"/>
    </row>
    <row r="151" ht="15" customHeight="1" spans="1:4">
      <c r="A151" s="166">
        <v>2070112</v>
      </c>
      <c r="B151" s="166" t="s">
        <v>203</v>
      </c>
      <c r="C151" s="163">
        <v>3521.286</v>
      </c>
      <c r="D151" s="153"/>
    </row>
    <row r="152" ht="15" customHeight="1" spans="1:4">
      <c r="A152" s="166">
        <v>2070114</v>
      </c>
      <c r="B152" s="166" t="s">
        <v>204</v>
      </c>
      <c r="C152" s="163">
        <v>398.428</v>
      </c>
      <c r="D152" s="153"/>
    </row>
    <row r="153" ht="15" customHeight="1" spans="1:4">
      <c r="A153" s="166">
        <v>20702</v>
      </c>
      <c r="B153" s="166" t="s">
        <v>205</v>
      </c>
      <c r="C153" s="163">
        <v>837.3992</v>
      </c>
      <c r="D153" s="153"/>
    </row>
    <row r="154" ht="15" customHeight="1" spans="1:4">
      <c r="A154" s="166">
        <v>2070201</v>
      </c>
      <c r="B154" s="166" t="s">
        <v>110</v>
      </c>
      <c r="C154" s="163">
        <v>177.7968</v>
      </c>
      <c r="D154" s="153"/>
    </row>
    <row r="155" ht="15" customHeight="1" spans="1:4">
      <c r="A155" s="166">
        <v>2070204</v>
      </c>
      <c r="B155" s="166" t="s">
        <v>206</v>
      </c>
      <c r="C155" s="163">
        <v>45</v>
      </c>
      <c r="D155" s="153"/>
    </row>
    <row r="156" ht="15" customHeight="1" spans="1:4">
      <c r="A156" s="166">
        <v>2070205</v>
      </c>
      <c r="B156" s="166" t="s">
        <v>207</v>
      </c>
      <c r="C156" s="163">
        <v>614.6024</v>
      </c>
      <c r="D156" s="153"/>
    </row>
    <row r="157" ht="15" customHeight="1" spans="1:4">
      <c r="A157" s="166">
        <v>20703</v>
      </c>
      <c r="B157" s="166" t="s">
        <v>208</v>
      </c>
      <c r="C157" s="163">
        <v>145</v>
      </c>
      <c r="D157" s="153"/>
    </row>
    <row r="158" ht="15" customHeight="1" spans="1:4">
      <c r="A158" s="166">
        <v>2070307</v>
      </c>
      <c r="B158" s="166" t="s">
        <v>209</v>
      </c>
      <c r="C158" s="163">
        <v>145</v>
      </c>
      <c r="D158" s="153"/>
    </row>
    <row r="159" ht="15" customHeight="1" spans="1:4">
      <c r="A159" s="166">
        <v>20706</v>
      </c>
      <c r="B159" s="166" t="s">
        <v>210</v>
      </c>
      <c r="C159" s="163">
        <v>47.42</v>
      </c>
      <c r="D159" s="153"/>
    </row>
    <row r="160" ht="15" customHeight="1" spans="1:4">
      <c r="A160" s="166">
        <v>2070607</v>
      </c>
      <c r="B160" s="166" t="s">
        <v>211</v>
      </c>
      <c r="C160" s="163">
        <v>47.42</v>
      </c>
      <c r="D160" s="153"/>
    </row>
    <row r="161" ht="15" customHeight="1" spans="1:4">
      <c r="A161" s="166">
        <v>20708</v>
      </c>
      <c r="B161" s="166" t="s">
        <v>212</v>
      </c>
      <c r="C161" s="163">
        <v>1392.0404</v>
      </c>
      <c r="D161" s="153"/>
    </row>
    <row r="162" ht="15" customHeight="1" spans="1:4">
      <c r="A162" s="166">
        <v>2070808</v>
      </c>
      <c r="B162" s="166" t="s">
        <v>213</v>
      </c>
      <c r="C162" s="163">
        <v>1392.0404</v>
      </c>
      <c r="D162" s="153"/>
    </row>
    <row r="163" ht="15" customHeight="1" spans="1:4">
      <c r="A163" s="164">
        <v>208</v>
      </c>
      <c r="B163" s="164" t="s">
        <v>214</v>
      </c>
      <c r="C163" s="165">
        <v>203032</v>
      </c>
      <c r="D163" s="153"/>
    </row>
    <row r="164" ht="15" customHeight="1" spans="1:4">
      <c r="A164" s="166">
        <v>20801</v>
      </c>
      <c r="B164" s="166" t="s">
        <v>215</v>
      </c>
      <c r="C164" s="163">
        <v>4294.9541</v>
      </c>
      <c r="D164" s="153"/>
    </row>
    <row r="165" ht="15" customHeight="1" spans="1:4">
      <c r="A165" s="166">
        <v>2080101</v>
      </c>
      <c r="B165" s="166" t="s">
        <v>110</v>
      </c>
      <c r="C165" s="163">
        <v>2277.9541</v>
      </c>
      <c r="D165" s="153"/>
    </row>
    <row r="166" ht="15" customHeight="1" spans="1:4">
      <c r="A166" s="166">
        <v>2080102</v>
      </c>
      <c r="B166" s="166" t="s">
        <v>111</v>
      </c>
      <c r="C166" s="163">
        <v>267</v>
      </c>
      <c r="D166" s="153"/>
    </row>
    <row r="167" ht="15" customHeight="1" spans="1:4">
      <c r="A167" s="166">
        <v>2080199</v>
      </c>
      <c r="B167" s="166" t="s">
        <v>216</v>
      </c>
      <c r="C167" s="163">
        <v>1750</v>
      </c>
      <c r="D167" s="153"/>
    </row>
    <row r="168" ht="15" customHeight="1" spans="1:4">
      <c r="A168" s="166">
        <v>20802</v>
      </c>
      <c r="B168" s="166" t="s">
        <v>217</v>
      </c>
      <c r="C168" s="163">
        <v>1937.0444</v>
      </c>
      <c r="D168" s="153"/>
    </row>
    <row r="169" ht="15" customHeight="1" spans="1:4">
      <c r="A169" s="166">
        <v>2080201</v>
      </c>
      <c r="B169" s="166" t="s">
        <v>110</v>
      </c>
      <c r="C169" s="163">
        <v>1251.0444</v>
      </c>
      <c r="D169" s="153"/>
    </row>
    <row r="170" ht="15" customHeight="1" spans="1:4">
      <c r="A170" s="166">
        <v>2080202</v>
      </c>
      <c r="B170" s="166" t="s">
        <v>111</v>
      </c>
      <c r="C170" s="163">
        <v>195</v>
      </c>
      <c r="D170" s="153"/>
    </row>
    <row r="171" ht="15" customHeight="1" spans="1:4">
      <c r="A171" s="166">
        <v>2080299</v>
      </c>
      <c r="B171" s="166" t="s">
        <v>218</v>
      </c>
      <c r="C171" s="163">
        <v>491</v>
      </c>
      <c r="D171" s="153"/>
    </row>
    <row r="172" ht="15" customHeight="1" spans="1:4">
      <c r="A172" s="166">
        <v>20805</v>
      </c>
      <c r="B172" s="166" t="s">
        <v>219</v>
      </c>
      <c r="C172" s="163">
        <v>66155.2208</v>
      </c>
      <c r="D172" s="153"/>
    </row>
    <row r="173" ht="15" customHeight="1" spans="1:4">
      <c r="A173" s="166">
        <v>2080505</v>
      </c>
      <c r="B173" s="166" t="s">
        <v>220</v>
      </c>
      <c r="C173" s="163">
        <v>15267.2208</v>
      </c>
      <c r="D173" s="153"/>
    </row>
    <row r="174" ht="15" customHeight="1" spans="1:4">
      <c r="A174" s="166">
        <v>2080506</v>
      </c>
      <c r="B174" s="166" t="s">
        <v>221</v>
      </c>
      <c r="C174" s="163">
        <v>6888</v>
      </c>
      <c r="D174" s="153"/>
    </row>
    <row r="175" ht="15" customHeight="1" spans="1:4">
      <c r="A175" s="166">
        <v>2080507</v>
      </c>
      <c r="B175" s="166" t="s">
        <v>222</v>
      </c>
      <c r="C175" s="163">
        <v>38000</v>
      </c>
      <c r="D175" s="153"/>
    </row>
    <row r="176" ht="15" customHeight="1" spans="1:4">
      <c r="A176" s="166">
        <v>2080599</v>
      </c>
      <c r="B176" s="166" t="s">
        <v>223</v>
      </c>
      <c r="C176" s="163">
        <v>6000</v>
      </c>
      <c r="D176" s="153"/>
    </row>
    <row r="177" ht="15" customHeight="1" spans="1:4">
      <c r="A177" s="166">
        <v>20807</v>
      </c>
      <c r="B177" s="166" t="s">
        <v>224</v>
      </c>
      <c r="C177" s="163">
        <v>500</v>
      </c>
      <c r="D177" s="153"/>
    </row>
    <row r="178" ht="15" customHeight="1" spans="1:4">
      <c r="A178" s="166">
        <v>2080799</v>
      </c>
      <c r="B178" s="166" t="s">
        <v>225</v>
      </c>
      <c r="C178" s="163">
        <v>500</v>
      </c>
      <c r="D178" s="153"/>
    </row>
    <row r="179" ht="15" customHeight="1" spans="1:4">
      <c r="A179" s="166">
        <v>20808</v>
      </c>
      <c r="B179" s="166" t="s">
        <v>226</v>
      </c>
      <c r="C179" s="163">
        <v>9470</v>
      </c>
      <c r="D179" s="153"/>
    </row>
    <row r="180" ht="15" customHeight="1" spans="1:4">
      <c r="A180" s="166">
        <v>2080801</v>
      </c>
      <c r="B180" s="166" t="s">
        <v>227</v>
      </c>
      <c r="C180" s="163">
        <v>2800</v>
      </c>
      <c r="D180" s="153"/>
    </row>
    <row r="181" ht="15" customHeight="1" spans="1:4">
      <c r="A181" s="166">
        <v>2080805</v>
      </c>
      <c r="B181" s="166" t="s">
        <v>228</v>
      </c>
      <c r="C181" s="163">
        <v>2540</v>
      </c>
      <c r="D181" s="153"/>
    </row>
    <row r="182" ht="15" customHeight="1" spans="1:4">
      <c r="A182" s="166">
        <v>2080807</v>
      </c>
      <c r="B182" s="166" t="s">
        <v>229</v>
      </c>
      <c r="C182" s="163">
        <v>30</v>
      </c>
      <c r="D182" s="153"/>
    </row>
    <row r="183" ht="15" customHeight="1" spans="1:4">
      <c r="A183" s="166">
        <v>2080899</v>
      </c>
      <c r="B183" s="166" t="s">
        <v>230</v>
      </c>
      <c r="C183" s="163">
        <v>4100</v>
      </c>
      <c r="D183" s="153"/>
    </row>
    <row r="184" ht="15" customHeight="1" spans="1:4">
      <c r="A184" s="166">
        <v>20809</v>
      </c>
      <c r="B184" s="166" t="s">
        <v>231</v>
      </c>
      <c r="C184" s="163">
        <v>1480</v>
      </c>
      <c r="D184" s="153"/>
    </row>
    <row r="185" ht="15" customHeight="1" spans="1:4">
      <c r="A185" s="166">
        <v>2080901</v>
      </c>
      <c r="B185" s="166" t="s">
        <v>232</v>
      </c>
      <c r="C185" s="163">
        <v>300</v>
      </c>
      <c r="D185" s="153"/>
    </row>
    <row r="186" ht="15" customHeight="1" spans="1:4">
      <c r="A186" s="166">
        <v>2080902</v>
      </c>
      <c r="B186" s="166" t="s">
        <v>233</v>
      </c>
      <c r="C186" s="163">
        <v>350</v>
      </c>
      <c r="D186" s="153"/>
    </row>
    <row r="187" ht="15" customHeight="1" spans="1:4">
      <c r="A187" s="166">
        <v>2080905</v>
      </c>
      <c r="B187" s="166" t="s">
        <v>234</v>
      </c>
      <c r="C187" s="163">
        <v>810</v>
      </c>
      <c r="D187" s="153"/>
    </row>
    <row r="188" ht="15" customHeight="1" spans="1:4">
      <c r="A188" s="166">
        <v>2080999</v>
      </c>
      <c r="B188" s="166" t="s">
        <v>235</v>
      </c>
      <c r="C188" s="163">
        <v>20</v>
      </c>
      <c r="D188" s="153"/>
    </row>
    <row r="189" ht="15" customHeight="1" spans="1:4">
      <c r="A189" s="166">
        <v>20810</v>
      </c>
      <c r="B189" s="166" t="s">
        <v>236</v>
      </c>
      <c r="C189" s="163">
        <v>11138.6134</v>
      </c>
      <c r="D189" s="153"/>
    </row>
    <row r="190" ht="15" customHeight="1" spans="1:4">
      <c r="A190" s="166">
        <v>2081001</v>
      </c>
      <c r="B190" s="166" t="s">
        <v>237</v>
      </c>
      <c r="C190" s="163">
        <v>700</v>
      </c>
      <c r="D190" s="153"/>
    </row>
    <row r="191" ht="15" customHeight="1" spans="1:4">
      <c r="A191" s="166">
        <v>2081002</v>
      </c>
      <c r="B191" s="166" t="s">
        <v>238</v>
      </c>
      <c r="C191" s="163">
        <v>5900</v>
      </c>
      <c r="D191" s="153"/>
    </row>
    <row r="192" ht="15" customHeight="1" spans="1:4">
      <c r="A192" s="166">
        <v>2081004</v>
      </c>
      <c r="B192" s="166" t="s">
        <v>239</v>
      </c>
      <c r="C192" s="163">
        <v>3308.6134</v>
      </c>
      <c r="D192" s="153"/>
    </row>
    <row r="193" ht="15" customHeight="1" spans="1:4">
      <c r="A193" s="166">
        <v>2081005</v>
      </c>
      <c r="B193" s="166" t="s">
        <v>240</v>
      </c>
      <c r="C193" s="163">
        <v>140</v>
      </c>
      <c r="D193" s="153"/>
    </row>
    <row r="194" ht="15" customHeight="1" spans="1:4">
      <c r="A194" s="166">
        <v>2081099</v>
      </c>
      <c r="B194" s="166" t="s">
        <v>241</v>
      </c>
      <c r="C194" s="163">
        <v>1090</v>
      </c>
      <c r="D194" s="153"/>
    </row>
    <row r="195" ht="15" customHeight="1" spans="1:4">
      <c r="A195" s="166">
        <v>20811</v>
      </c>
      <c r="B195" s="166" t="s">
        <v>242</v>
      </c>
      <c r="C195" s="163">
        <v>6266.994</v>
      </c>
      <c r="D195" s="153"/>
    </row>
    <row r="196" ht="15" customHeight="1" spans="1:4">
      <c r="A196" s="166">
        <v>2081101</v>
      </c>
      <c r="B196" s="166" t="s">
        <v>110</v>
      </c>
      <c r="C196" s="163">
        <v>224.8178</v>
      </c>
      <c r="D196" s="153"/>
    </row>
    <row r="197" ht="15" customHeight="1" spans="1:4">
      <c r="A197" s="166">
        <v>2081107</v>
      </c>
      <c r="B197" s="166" t="s">
        <v>243</v>
      </c>
      <c r="C197" s="163">
        <v>2400</v>
      </c>
      <c r="D197" s="153"/>
    </row>
    <row r="198" ht="15" customHeight="1" spans="1:4">
      <c r="A198" s="166">
        <v>2081199</v>
      </c>
      <c r="B198" s="166" t="s">
        <v>244</v>
      </c>
      <c r="C198" s="163">
        <v>3642.1762</v>
      </c>
      <c r="D198" s="153"/>
    </row>
    <row r="199" ht="15" customHeight="1" spans="1:4">
      <c r="A199" s="166">
        <v>20816</v>
      </c>
      <c r="B199" s="166" t="s">
        <v>245</v>
      </c>
      <c r="C199" s="163">
        <v>100.2669</v>
      </c>
      <c r="D199" s="153"/>
    </row>
    <row r="200" ht="15" customHeight="1" spans="1:4">
      <c r="A200" s="166">
        <v>2081601</v>
      </c>
      <c r="B200" s="166" t="s">
        <v>110</v>
      </c>
      <c r="C200" s="163">
        <v>73.2669</v>
      </c>
      <c r="D200" s="153"/>
    </row>
    <row r="201" ht="15" customHeight="1" spans="1:4">
      <c r="A201" s="166">
        <v>2081602</v>
      </c>
      <c r="B201" s="166" t="s">
        <v>111</v>
      </c>
      <c r="C201" s="163">
        <v>27</v>
      </c>
      <c r="D201" s="153"/>
    </row>
    <row r="202" ht="15" customHeight="1" spans="1:4">
      <c r="A202" s="166">
        <v>20819</v>
      </c>
      <c r="B202" s="166" t="s">
        <v>246</v>
      </c>
      <c r="C202" s="163">
        <v>2940</v>
      </c>
      <c r="D202" s="153"/>
    </row>
    <row r="203" ht="15" customHeight="1" spans="1:4">
      <c r="A203" s="166">
        <v>2081901</v>
      </c>
      <c r="B203" s="166" t="s">
        <v>247</v>
      </c>
      <c r="C203" s="163">
        <v>600</v>
      </c>
      <c r="D203" s="153"/>
    </row>
    <row r="204" ht="15" customHeight="1" spans="1:4">
      <c r="A204" s="166">
        <v>2081902</v>
      </c>
      <c r="B204" s="166" t="s">
        <v>248</v>
      </c>
      <c r="C204" s="163">
        <v>2340</v>
      </c>
      <c r="D204" s="153"/>
    </row>
    <row r="205" ht="15" customHeight="1" spans="1:4">
      <c r="A205" s="166">
        <v>20820</v>
      </c>
      <c r="B205" s="166" t="s">
        <v>249</v>
      </c>
      <c r="C205" s="163">
        <v>500</v>
      </c>
      <c r="D205" s="153"/>
    </row>
    <row r="206" ht="15" customHeight="1" spans="1:4">
      <c r="A206" s="166">
        <v>2082001</v>
      </c>
      <c r="B206" s="166" t="s">
        <v>250</v>
      </c>
      <c r="C206" s="163">
        <v>500</v>
      </c>
      <c r="D206" s="153"/>
    </row>
    <row r="207" ht="15" customHeight="1" spans="1:4">
      <c r="A207" s="166">
        <v>20821</v>
      </c>
      <c r="B207" s="166" t="s">
        <v>251</v>
      </c>
      <c r="C207" s="163">
        <v>4560</v>
      </c>
      <c r="D207" s="153"/>
    </row>
    <row r="208" ht="15" customHeight="1" spans="1:4">
      <c r="A208" s="166">
        <v>2082102</v>
      </c>
      <c r="B208" s="166" t="s">
        <v>252</v>
      </c>
      <c r="C208" s="163">
        <v>4560</v>
      </c>
      <c r="D208" s="153"/>
    </row>
    <row r="209" ht="15" customHeight="1" spans="1:4">
      <c r="A209" s="166">
        <v>20825</v>
      </c>
      <c r="B209" s="166" t="s">
        <v>253</v>
      </c>
      <c r="C209" s="163">
        <v>450</v>
      </c>
      <c r="D209" s="153"/>
    </row>
    <row r="210" ht="15" customHeight="1" spans="1:4">
      <c r="A210" s="166">
        <v>2082502</v>
      </c>
      <c r="B210" s="166" t="s">
        <v>254</v>
      </c>
      <c r="C210" s="163">
        <v>450</v>
      </c>
      <c r="D210" s="153"/>
    </row>
    <row r="211" ht="15" customHeight="1" spans="1:4">
      <c r="A211" s="166">
        <v>20826</v>
      </c>
      <c r="B211" s="166" t="s">
        <v>255</v>
      </c>
      <c r="C211" s="163">
        <v>91587.6848</v>
      </c>
      <c r="D211" s="153"/>
    </row>
    <row r="212" ht="15" customHeight="1" spans="1:4">
      <c r="A212" s="166">
        <v>2082602</v>
      </c>
      <c r="B212" s="166" t="s">
        <v>256</v>
      </c>
      <c r="C212" s="163">
        <v>91587.6848</v>
      </c>
      <c r="D212" s="153"/>
    </row>
    <row r="213" ht="15" customHeight="1" spans="1:4">
      <c r="A213" s="166">
        <v>20827</v>
      </c>
      <c r="B213" s="166" t="s">
        <v>257</v>
      </c>
      <c r="C213" s="163">
        <v>58</v>
      </c>
      <c r="D213" s="153"/>
    </row>
    <row r="214" ht="15" customHeight="1" spans="1:4">
      <c r="A214" s="166">
        <v>2082702</v>
      </c>
      <c r="B214" s="166" t="s">
        <v>258</v>
      </c>
      <c r="C214" s="163">
        <v>58</v>
      </c>
      <c r="D214" s="153"/>
    </row>
    <row r="215" ht="15" customHeight="1" spans="1:4">
      <c r="A215" s="166">
        <v>20828</v>
      </c>
      <c r="B215" s="166" t="s">
        <v>259</v>
      </c>
      <c r="C215" s="163">
        <v>887.2332</v>
      </c>
      <c r="D215" s="153"/>
    </row>
    <row r="216" ht="15" customHeight="1" spans="1:4">
      <c r="A216" s="166">
        <v>2082801</v>
      </c>
      <c r="B216" s="166" t="s">
        <v>110</v>
      </c>
      <c r="C216" s="163">
        <v>564.2332</v>
      </c>
      <c r="D216" s="153"/>
    </row>
    <row r="217" ht="15" customHeight="1" spans="1:4">
      <c r="A217" s="166">
        <v>2082802</v>
      </c>
      <c r="B217" s="166" t="s">
        <v>111</v>
      </c>
      <c r="C217" s="163">
        <v>93</v>
      </c>
      <c r="D217" s="153"/>
    </row>
    <row r="218" ht="15" customHeight="1" spans="1:4">
      <c r="A218" s="166">
        <v>2082804</v>
      </c>
      <c r="B218" s="166" t="s">
        <v>260</v>
      </c>
      <c r="C218" s="163">
        <v>230</v>
      </c>
      <c r="D218" s="153"/>
    </row>
    <row r="219" ht="15" customHeight="1" spans="1:4">
      <c r="A219" s="166">
        <v>20899</v>
      </c>
      <c r="B219" s="166" t="s">
        <v>261</v>
      </c>
      <c r="C219" s="163">
        <v>705.9884</v>
      </c>
      <c r="D219" s="153"/>
    </row>
    <row r="220" ht="15" customHeight="1" spans="1:4">
      <c r="A220" s="166">
        <v>2089999</v>
      </c>
      <c r="B220" s="166" t="s">
        <v>261</v>
      </c>
      <c r="C220" s="163">
        <v>705.9884</v>
      </c>
      <c r="D220" s="153"/>
    </row>
    <row r="221" ht="15" customHeight="1" spans="1:4">
      <c r="A221" s="164">
        <v>210</v>
      </c>
      <c r="B221" s="164" t="s">
        <v>262</v>
      </c>
      <c r="C221" s="165">
        <v>92409</v>
      </c>
      <c r="D221" s="153"/>
    </row>
    <row r="222" ht="15" customHeight="1" spans="1:4">
      <c r="A222" s="166">
        <v>21001</v>
      </c>
      <c r="B222" s="166" t="s">
        <v>263</v>
      </c>
      <c r="C222" s="163">
        <v>2175.6459</v>
      </c>
      <c r="D222" s="153"/>
    </row>
    <row r="223" ht="15" customHeight="1" spans="1:4">
      <c r="A223" s="166">
        <v>2100101</v>
      </c>
      <c r="B223" s="166" t="s">
        <v>110</v>
      </c>
      <c r="C223" s="163">
        <v>1633.6459</v>
      </c>
      <c r="D223" s="153"/>
    </row>
    <row r="224" ht="15" customHeight="1" spans="1:4">
      <c r="A224" s="166">
        <v>2100102</v>
      </c>
      <c r="B224" s="166" t="s">
        <v>111</v>
      </c>
      <c r="C224" s="163">
        <v>215</v>
      </c>
      <c r="D224" s="153"/>
    </row>
    <row r="225" ht="15" customHeight="1" spans="1:4">
      <c r="A225" s="166">
        <v>2100199</v>
      </c>
      <c r="B225" s="166" t="s">
        <v>264</v>
      </c>
      <c r="C225" s="163">
        <v>327</v>
      </c>
      <c r="D225" s="153"/>
    </row>
    <row r="226" ht="15" customHeight="1" spans="1:4">
      <c r="A226" s="166">
        <v>21002</v>
      </c>
      <c r="B226" s="166" t="s">
        <v>265</v>
      </c>
      <c r="C226" s="163">
        <v>1906</v>
      </c>
      <c r="D226" s="153"/>
    </row>
    <row r="227" ht="15" customHeight="1" spans="1:4">
      <c r="A227" s="166">
        <v>2100299</v>
      </c>
      <c r="B227" s="166" t="s">
        <v>266</v>
      </c>
      <c r="C227" s="163">
        <v>1906</v>
      </c>
      <c r="D227" s="153"/>
    </row>
    <row r="228" ht="15" customHeight="1" spans="1:4">
      <c r="A228" s="166">
        <v>21003</v>
      </c>
      <c r="B228" s="166" t="s">
        <v>267</v>
      </c>
      <c r="C228" s="163">
        <v>7569</v>
      </c>
      <c r="D228" s="153"/>
    </row>
    <row r="229" ht="15" customHeight="1" spans="1:4">
      <c r="A229" s="166">
        <v>2100302</v>
      </c>
      <c r="B229" s="166" t="s">
        <v>268</v>
      </c>
      <c r="C229" s="163">
        <v>7076</v>
      </c>
      <c r="D229" s="153"/>
    </row>
    <row r="230" ht="15" customHeight="1" spans="1:4">
      <c r="A230" s="166">
        <v>2100399</v>
      </c>
      <c r="B230" s="166" t="s">
        <v>269</v>
      </c>
      <c r="C230" s="163">
        <v>493</v>
      </c>
      <c r="D230" s="153"/>
    </row>
    <row r="231" ht="15" customHeight="1" spans="1:4">
      <c r="A231" s="166">
        <v>21004</v>
      </c>
      <c r="B231" s="166" t="s">
        <v>270</v>
      </c>
      <c r="C231" s="163">
        <v>25186.7969</v>
      </c>
      <c r="D231" s="153"/>
    </row>
    <row r="232" ht="15" customHeight="1" spans="1:4">
      <c r="A232" s="166">
        <v>2100401</v>
      </c>
      <c r="B232" s="166" t="s">
        <v>271</v>
      </c>
      <c r="C232" s="163">
        <v>2667.9879</v>
      </c>
      <c r="D232" s="153"/>
    </row>
    <row r="233" ht="15" customHeight="1" spans="1:4">
      <c r="A233" s="166">
        <v>2100402</v>
      </c>
      <c r="B233" s="166" t="s">
        <v>272</v>
      </c>
      <c r="C233" s="163">
        <v>50</v>
      </c>
      <c r="D233" s="153"/>
    </row>
    <row r="234" ht="15" customHeight="1" spans="1:4">
      <c r="A234" s="166">
        <v>2100403</v>
      </c>
      <c r="B234" s="166" t="s">
        <v>273</v>
      </c>
      <c r="C234" s="163">
        <v>1227.809</v>
      </c>
      <c r="D234" s="153"/>
    </row>
    <row r="235" ht="15" customHeight="1" spans="1:4">
      <c r="A235" s="166">
        <v>2100408</v>
      </c>
      <c r="B235" s="166" t="s">
        <v>274</v>
      </c>
      <c r="C235" s="163">
        <v>16348</v>
      </c>
      <c r="D235" s="153"/>
    </row>
    <row r="236" ht="15" customHeight="1" spans="1:4">
      <c r="A236" s="166">
        <v>2100409</v>
      </c>
      <c r="B236" s="166" t="s">
        <v>275</v>
      </c>
      <c r="C236" s="163">
        <v>30</v>
      </c>
      <c r="D236" s="153"/>
    </row>
    <row r="237" ht="15" customHeight="1" spans="1:4">
      <c r="A237" s="166">
        <v>2100410</v>
      </c>
      <c r="B237" s="166" t="s">
        <v>276</v>
      </c>
      <c r="C237" s="163">
        <v>4000</v>
      </c>
      <c r="D237" s="153"/>
    </row>
    <row r="238" ht="15" customHeight="1" spans="1:4">
      <c r="A238" s="166">
        <v>2100499</v>
      </c>
      <c r="B238" s="166" t="s">
        <v>277</v>
      </c>
      <c r="C238" s="163">
        <v>863</v>
      </c>
      <c r="D238" s="153"/>
    </row>
    <row r="239" ht="15" customHeight="1" spans="1:4">
      <c r="A239" s="166">
        <v>21007</v>
      </c>
      <c r="B239" s="166" t="s">
        <v>278</v>
      </c>
      <c r="C239" s="163">
        <v>3960</v>
      </c>
      <c r="D239" s="153"/>
    </row>
    <row r="240" ht="15" customHeight="1" spans="1:4">
      <c r="A240" s="166">
        <v>2100716</v>
      </c>
      <c r="B240" s="166" t="s">
        <v>279</v>
      </c>
      <c r="C240" s="163">
        <v>48</v>
      </c>
      <c r="D240" s="153"/>
    </row>
    <row r="241" ht="15" customHeight="1" spans="1:4">
      <c r="A241" s="166">
        <v>2100717</v>
      </c>
      <c r="B241" s="166" t="s">
        <v>280</v>
      </c>
      <c r="C241" s="163">
        <v>3857</v>
      </c>
      <c r="D241" s="153"/>
    </row>
    <row r="242" ht="15" customHeight="1" spans="1:4">
      <c r="A242" s="166">
        <v>2100799</v>
      </c>
      <c r="B242" s="166" t="s">
        <v>281</v>
      </c>
      <c r="C242" s="163">
        <v>55</v>
      </c>
      <c r="D242" s="153"/>
    </row>
    <row r="243" ht="15" customHeight="1" spans="1:4">
      <c r="A243" s="166">
        <v>21011</v>
      </c>
      <c r="B243" s="166" t="s">
        <v>282</v>
      </c>
      <c r="C243" s="163">
        <v>6295.0622</v>
      </c>
      <c r="D243" s="153"/>
    </row>
    <row r="244" ht="15" customHeight="1" spans="1:4">
      <c r="A244" s="166">
        <v>2101101</v>
      </c>
      <c r="B244" s="166" t="s">
        <v>283</v>
      </c>
      <c r="C244" s="163">
        <v>4695.5192</v>
      </c>
      <c r="D244" s="153"/>
    </row>
    <row r="245" ht="15" customHeight="1" spans="1:4">
      <c r="A245" s="166">
        <v>2101102</v>
      </c>
      <c r="B245" s="166" t="s">
        <v>284</v>
      </c>
      <c r="C245" s="163">
        <v>422.8955</v>
      </c>
      <c r="D245" s="153"/>
    </row>
    <row r="246" ht="15" customHeight="1" spans="1:4">
      <c r="A246" s="166">
        <v>2101103</v>
      </c>
      <c r="B246" s="166" t="s">
        <v>285</v>
      </c>
      <c r="C246" s="163">
        <v>1176.6475</v>
      </c>
      <c r="D246" s="153"/>
    </row>
    <row r="247" ht="15" customHeight="1" spans="1:4">
      <c r="A247" s="166">
        <v>21012</v>
      </c>
      <c r="B247" s="166" t="s">
        <v>286</v>
      </c>
      <c r="C247" s="163">
        <v>37398.7595</v>
      </c>
      <c r="D247" s="153"/>
    </row>
    <row r="248" ht="15" customHeight="1" spans="1:4">
      <c r="A248" s="166">
        <v>2101202</v>
      </c>
      <c r="B248" s="166" t="s">
        <v>287</v>
      </c>
      <c r="C248" s="163">
        <v>37398.7595</v>
      </c>
      <c r="D248" s="153"/>
    </row>
    <row r="249" ht="15" customHeight="1" spans="1:4">
      <c r="A249" s="166">
        <v>21013</v>
      </c>
      <c r="B249" s="166" t="s">
        <v>288</v>
      </c>
      <c r="C249" s="163">
        <v>6443</v>
      </c>
      <c r="D249" s="153"/>
    </row>
    <row r="250" ht="15" customHeight="1" spans="1:4">
      <c r="A250" s="166">
        <v>2101301</v>
      </c>
      <c r="B250" s="166" t="s">
        <v>289</v>
      </c>
      <c r="C250" s="163">
        <v>6443</v>
      </c>
      <c r="D250" s="153"/>
    </row>
    <row r="251" ht="15" customHeight="1" spans="1:4">
      <c r="A251" s="166">
        <v>21014</v>
      </c>
      <c r="B251" s="166" t="s">
        <v>290</v>
      </c>
      <c r="C251" s="163">
        <v>450</v>
      </c>
      <c r="D251" s="153"/>
    </row>
    <row r="252" ht="15" customHeight="1" spans="1:4">
      <c r="A252" s="166">
        <v>2101401</v>
      </c>
      <c r="B252" s="166" t="s">
        <v>291</v>
      </c>
      <c r="C252" s="163">
        <v>450</v>
      </c>
      <c r="D252" s="153"/>
    </row>
    <row r="253" ht="15" customHeight="1" spans="1:4">
      <c r="A253" s="166">
        <v>21015</v>
      </c>
      <c r="B253" s="166" t="s">
        <v>292</v>
      </c>
      <c r="C253" s="163">
        <v>1024.7355</v>
      </c>
      <c r="D253" s="153"/>
    </row>
    <row r="254" ht="15" customHeight="1" spans="1:4">
      <c r="A254" s="166">
        <v>2101501</v>
      </c>
      <c r="B254" s="166" t="s">
        <v>110</v>
      </c>
      <c r="C254" s="163">
        <v>684.7355</v>
      </c>
      <c r="D254" s="153"/>
    </row>
    <row r="255" ht="15" customHeight="1" spans="1:4">
      <c r="A255" s="166">
        <v>2101502</v>
      </c>
      <c r="B255" s="166" t="s">
        <v>111</v>
      </c>
      <c r="C255" s="163">
        <v>70</v>
      </c>
      <c r="D255" s="153"/>
    </row>
    <row r="256" ht="15" customHeight="1" spans="1:4">
      <c r="A256" s="166">
        <v>2101599</v>
      </c>
      <c r="B256" s="166" t="s">
        <v>293</v>
      </c>
      <c r="C256" s="163">
        <v>270</v>
      </c>
      <c r="D256" s="153"/>
    </row>
    <row r="257" ht="15" customHeight="1" spans="1:4">
      <c r="A257" s="164">
        <v>211</v>
      </c>
      <c r="B257" s="164" t="s">
        <v>294</v>
      </c>
      <c r="C257" s="165">
        <v>16910</v>
      </c>
      <c r="D257" s="153"/>
    </row>
    <row r="258" ht="15" customHeight="1" spans="1:4">
      <c r="A258" s="166">
        <v>21102</v>
      </c>
      <c r="B258" s="166" t="s">
        <v>295</v>
      </c>
      <c r="C258" s="163">
        <v>73</v>
      </c>
      <c r="D258" s="153"/>
    </row>
    <row r="259" ht="15" customHeight="1" spans="1:4">
      <c r="A259" s="166">
        <v>2110299</v>
      </c>
      <c r="B259" s="166" t="s">
        <v>296</v>
      </c>
      <c r="C259" s="163">
        <v>73</v>
      </c>
      <c r="D259" s="153"/>
    </row>
    <row r="260" ht="15" customHeight="1" spans="1:4">
      <c r="A260" s="166">
        <v>21103</v>
      </c>
      <c r="B260" s="166" t="s">
        <v>297</v>
      </c>
      <c r="C260" s="163">
        <v>16298</v>
      </c>
      <c r="D260" s="153"/>
    </row>
    <row r="261" ht="15" customHeight="1" spans="1:4">
      <c r="A261" s="166">
        <v>2110302</v>
      </c>
      <c r="B261" s="166" t="s">
        <v>298</v>
      </c>
      <c r="C261" s="163">
        <v>16298</v>
      </c>
      <c r="D261" s="153"/>
    </row>
    <row r="262" ht="15" customHeight="1" spans="1:4">
      <c r="A262" s="166">
        <v>21105</v>
      </c>
      <c r="B262" s="166" t="s">
        <v>299</v>
      </c>
      <c r="C262" s="163">
        <v>524</v>
      </c>
      <c r="D262" s="153"/>
    </row>
    <row r="263" ht="15" customHeight="1" spans="1:4">
      <c r="A263" s="166">
        <v>2110501</v>
      </c>
      <c r="B263" s="166" t="s">
        <v>300</v>
      </c>
      <c r="C263" s="163">
        <v>524</v>
      </c>
      <c r="D263" s="153"/>
    </row>
    <row r="264" ht="15" customHeight="1" spans="1:4">
      <c r="A264" s="166">
        <v>21110</v>
      </c>
      <c r="B264" s="166" t="s">
        <v>301</v>
      </c>
      <c r="C264" s="163">
        <v>15</v>
      </c>
      <c r="D264" s="153"/>
    </row>
    <row r="265" ht="15" customHeight="1" spans="1:4">
      <c r="A265" s="166">
        <v>2111001</v>
      </c>
      <c r="B265" s="166" t="s">
        <v>301</v>
      </c>
      <c r="C265" s="163">
        <v>15</v>
      </c>
      <c r="D265" s="153"/>
    </row>
    <row r="266" ht="15" customHeight="1" spans="1:4">
      <c r="A266" s="164">
        <v>212</v>
      </c>
      <c r="B266" s="164" t="s">
        <v>302</v>
      </c>
      <c r="C266" s="165">
        <v>179366</v>
      </c>
      <c r="D266" s="153"/>
    </row>
    <row r="267" ht="15" customHeight="1" spans="1:4">
      <c r="A267" s="166">
        <v>21201</v>
      </c>
      <c r="B267" s="166" t="s">
        <v>303</v>
      </c>
      <c r="C267" s="163">
        <v>18792.2876</v>
      </c>
      <c r="D267" s="153"/>
    </row>
    <row r="268" ht="15" customHeight="1" spans="1:4">
      <c r="A268" s="166">
        <v>2120101</v>
      </c>
      <c r="B268" s="166" t="s">
        <v>110</v>
      </c>
      <c r="C268" s="163">
        <v>12099.2876</v>
      </c>
      <c r="D268" s="153"/>
    </row>
    <row r="269" ht="15" customHeight="1" spans="1:4">
      <c r="A269" s="166">
        <v>2120102</v>
      </c>
      <c r="B269" s="166" t="s">
        <v>111</v>
      </c>
      <c r="C269" s="163">
        <v>1492</v>
      </c>
      <c r="D269" s="153"/>
    </row>
    <row r="270" ht="15" customHeight="1" spans="1:4">
      <c r="A270" s="166">
        <v>2120104</v>
      </c>
      <c r="B270" s="166" t="s">
        <v>304</v>
      </c>
      <c r="C270" s="163">
        <v>998</v>
      </c>
      <c r="D270" s="153"/>
    </row>
    <row r="271" ht="15" customHeight="1" spans="1:4">
      <c r="A271" s="166">
        <v>2120106</v>
      </c>
      <c r="B271" s="166" t="s">
        <v>305</v>
      </c>
      <c r="C271" s="163">
        <v>80</v>
      </c>
      <c r="D271" s="153"/>
    </row>
    <row r="272" ht="15" customHeight="1" spans="1:4">
      <c r="A272" s="166">
        <v>2120199</v>
      </c>
      <c r="B272" s="166" t="s">
        <v>306</v>
      </c>
      <c r="C272" s="163">
        <v>4123</v>
      </c>
      <c r="D272" s="153"/>
    </row>
    <row r="273" ht="15" customHeight="1" spans="1:4">
      <c r="A273" s="166">
        <v>21202</v>
      </c>
      <c r="B273" s="166" t="s">
        <v>307</v>
      </c>
      <c r="C273" s="163">
        <v>338</v>
      </c>
      <c r="D273" s="153"/>
    </row>
    <row r="274" ht="15" customHeight="1" spans="1:4">
      <c r="A274" s="166">
        <v>2120201</v>
      </c>
      <c r="B274" s="166" t="s">
        <v>307</v>
      </c>
      <c r="C274" s="163">
        <v>338</v>
      </c>
      <c r="D274" s="153"/>
    </row>
    <row r="275" ht="15" customHeight="1" spans="1:4">
      <c r="A275" s="166">
        <v>21203</v>
      </c>
      <c r="B275" s="166" t="s">
        <v>308</v>
      </c>
      <c r="C275" s="163">
        <v>143292.0832</v>
      </c>
      <c r="D275" s="153"/>
    </row>
    <row r="276" ht="15" customHeight="1" spans="1:4">
      <c r="A276" s="166">
        <v>2120303</v>
      </c>
      <c r="B276" s="166" t="s">
        <v>309</v>
      </c>
      <c r="C276" s="163">
        <v>1200</v>
      </c>
      <c r="D276" s="153"/>
    </row>
    <row r="277" ht="15" customHeight="1" spans="1:4">
      <c r="A277" s="166">
        <v>2120399</v>
      </c>
      <c r="B277" s="166" t="s">
        <v>310</v>
      </c>
      <c r="C277" s="163">
        <v>142092.0832</v>
      </c>
      <c r="D277" s="153"/>
    </row>
    <row r="278" ht="15" customHeight="1" spans="1:4">
      <c r="A278" s="166">
        <v>21205</v>
      </c>
      <c r="B278" s="166" t="s">
        <v>311</v>
      </c>
      <c r="C278" s="163">
        <v>16943.6292</v>
      </c>
      <c r="D278" s="153"/>
    </row>
    <row r="279" ht="15" customHeight="1" spans="1:4">
      <c r="A279" s="166">
        <v>2120501</v>
      </c>
      <c r="B279" s="166" t="s">
        <v>311</v>
      </c>
      <c r="C279" s="163">
        <v>16943.6292</v>
      </c>
      <c r="D279" s="153"/>
    </row>
    <row r="280" ht="15" customHeight="1" spans="1:4">
      <c r="A280" s="164">
        <v>213</v>
      </c>
      <c r="B280" s="164" t="s">
        <v>312</v>
      </c>
      <c r="C280" s="165">
        <v>165186</v>
      </c>
      <c r="D280" s="153"/>
    </row>
    <row r="281" ht="15" customHeight="1" spans="1:4">
      <c r="A281" s="166">
        <v>21301</v>
      </c>
      <c r="B281" s="166" t="s">
        <v>313</v>
      </c>
      <c r="C281" s="163">
        <v>130108.2571</v>
      </c>
      <c r="D281" s="153"/>
    </row>
    <row r="282" ht="15" customHeight="1" spans="1:4">
      <c r="A282" s="166">
        <v>2130101</v>
      </c>
      <c r="B282" s="166" t="s">
        <v>110</v>
      </c>
      <c r="C282" s="163">
        <v>8040.2358</v>
      </c>
      <c r="D282" s="153"/>
    </row>
    <row r="283" ht="15" customHeight="1" spans="1:4">
      <c r="A283" s="166">
        <v>2130102</v>
      </c>
      <c r="B283" s="166" t="s">
        <v>111</v>
      </c>
      <c r="C283" s="163">
        <v>434</v>
      </c>
      <c r="D283" s="153"/>
    </row>
    <row r="284" ht="15" customHeight="1" spans="1:4">
      <c r="A284" s="166">
        <v>2130104</v>
      </c>
      <c r="B284" s="166" t="s">
        <v>120</v>
      </c>
      <c r="C284" s="163">
        <v>8782</v>
      </c>
      <c r="D284" s="153"/>
    </row>
    <row r="285" ht="15" customHeight="1" spans="1:4">
      <c r="A285" s="166">
        <v>2130106</v>
      </c>
      <c r="B285" s="166" t="s">
        <v>314</v>
      </c>
      <c r="C285" s="163">
        <v>40</v>
      </c>
      <c r="D285" s="153"/>
    </row>
    <row r="286" ht="15" customHeight="1" spans="1:4">
      <c r="A286" s="166">
        <v>2130108</v>
      </c>
      <c r="B286" s="166" t="s">
        <v>315</v>
      </c>
      <c r="C286" s="163">
        <v>335</v>
      </c>
      <c r="D286" s="153"/>
    </row>
    <row r="287" ht="15" customHeight="1" spans="1:4">
      <c r="A287" s="166">
        <v>2130111</v>
      </c>
      <c r="B287" s="166" t="s">
        <v>316</v>
      </c>
      <c r="C287" s="163">
        <v>80</v>
      </c>
      <c r="D287" s="153"/>
    </row>
    <row r="288" ht="15" customHeight="1" spans="1:4">
      <c r="A288" s="166">
        <v>2130121</v>
      </c>
      <c r="B288" s="166" t="s">
        <v>317</v>
      </c>
      <c r="C288" s="163">
        <v>364</v>
      </c>
      <c r="D288" s="153"/>
    </row>
    <row r="289" ht="15" customHeight="1" spans="1:4">
      <c r="A289" s="166">
        <v>2130122</v>
      </c>
      <c r="B289" s="166" t="s">
        <v>318</v>
      </c>
      <c r="C289" s="163">
        <v>98519.9213</v>
      </c>
      <c r="D289" s="153"/>
    </row>
    <row r="290" ht="15" customHeight="1" spans="1:4">
      <c r="A290" s="166">
        <v>2130126</v>
      </c>
      <c r="B290" s="166" t="s">
        <v>319</v>
      </c>
      <c r="C290" s="163">
        <v>11110</v>
      </c>
      <c r="D290" s="153"/>
    </row>
    <row r="291" ht="15" customHeight="1" spans="1:4">
      <c r="A291" s="166">
        <v>2130142</v>
      </c>
      <c r="B291" s="166" t="s">
        <v>320</v>
      </c>
      <c r="C291" s="163">
        <v>200</v>
      </c>
      <c r="D291" s="153"/>
    </row>
    <row r="292" ht="15" customHeight="1" spans="1:4">
      <c r="A292" s="166">
        <v>2130152</v>
      </c>
      <c r="B292" s="166" t="s">
        <v>321</v>
      </c>
      <c r="C292" s="163">
        <v>44</v>
      </c>
      <c r="D292" s="153"/>
    </row>
    <row r="293" ht="15" customHeight="1" spans="1:4">
      <c r="A293" s="166">
        <v>2130153</v>
      </c>
      <c r="B293" s="166" t="s">
        <v>322</v>
      </c>
      <c r="C293" s="163">
        <v>1060</v>
      </c>
      <c r="D293" s="153"/>
    </row>
    <row r="294" ht="15" customHeight="1" spans="1:4">
      <c r="A294" s="166">
        <v>2130199</v>
      </c>
      <c r="B294" s="166" t="s">
        <v>323</v>
      </c>
      <c r="C294" s="163">
        <v>1099.1</v>
      </c>
      <c r="D294" s="153"/>
    </row>
    <row r="295" ht="15" customHeight="1" spans="1:4">
      <c r="A295" s="166">
        <v>21302</v>
      </c>
      <c r="B295" s="166" t="s">
        <v>324</v>
      </c>
      <c r="C295" s="163">
        <v>2534.8553</v>
      </c>
      <c r="D295" s="153"/>
    </row>
    <row r="296" ht="15" customHeight="1" spans="1:4">
      <c r="A296" s="166">
        <v>2130201</v>
      </c>
      <c r="B296" s="166" t="s">
        <v>110</v>
      </c>
      <c r="C296" s="163">
        <v>1082.8553</v>
      </c>
      <c r="D296" s="153"/>
    </row>
    <row r="297" ht="15" customHeight="1" spans="1:4">
      <c r="A297" s="166">
        <v>2130202</v>
      </c>
      <c r="B297" s="166" t="s">
        <v>111</v>
      </c>
      <c r="C297" s="163">
        <v>78</v>
      </c>
      <c r="D297" s="153"/>
    </row>
    <row r="298" ht="15" customHeight="1" spans="1:4">
      <c r="A298" s="166">
        <v>2130205</v>
      </c>
      <c r="B298" s="166" t="s">
        <v>325</v>
      </c>
      <c r="C298" s="163">
        <v>140</v>
      </c>
      <c r="D298" s="153"/>
    </row>
    <row r="299" ht="15" customHeight="1" spans="1:4">
      <c r="A299" s="166">
        <v>2130206</v>
      </c>
      <c r="B299" s="166" t="s">
        <v>326</v>
      </c>
      <c r="C299" s="163">
        <v>50</v>
      </c>
      <c r="D299" s="153"/>
    </row>
    <row r="300" ht="15" customHeight="1" spans="1:4">
      <c r="A300" s="166">
        <v>2130207</v>
      </c>
      <c r="B300" s="166" t="s">
        <v>327</v>
      </c>
      <c r="C300" s="163">
        <v>120</v>
      </c>
      <c r="D300" s="153"/>
    </row>
    <row r="301" ht="15" customHeight="1" spans="1:4">
      <c r="A301" s="166">
        <v>2130209</v>
      </c>
      <c r="B301" s="166" t="s">
        <v>328</v>
      </c>
      <c r="C301" s="163">
        <v>73</v>
      </c>
      <c r="D301" s="153"/>
    </row>
    <row r="302" ht="15" customHeight="1" spans="1:4">
      <c r="A302" s="166">
        <v>2130211</v>
      </c>
      <c r="B302" s="166" t="s">
        <v>329</v>
      </c>
      <c r="C302" s="163">
        <v>34</v>
      </c>
      <c r="D302" s="153"/>
    </row>
    <row r="303" ht="15" customHeight="1" spans="1:4">
      <c r="A303" s="166">
        <v>2130212</v>
      </c>
      <c r="B303" s="166" t="s">
        <v>330</v>
      </c>
      <c r="C303" s="163">
        <v>34</v>
      </c>
      <c r="D303" s="153"/>
    </row>
    <row r="304" ht="15" customHeight="1" spans="1:4">
      <c r="A304" s="166">
        <v>2130226</v>
      </c>
      <c r="B304" s="166" t="s">
        <v>331</v>
      </c>
      <c r="C304" s="163">
        <v>72</v>
      </c>
      <c r="D304" s="153"/>
    </row>
    <row r="305" ht="15" customHeight="1" spans="1:4">
      <c r="A305" s="166">
        <v>2130234</v>
      </c>
      <c r="B305" s="166" t="s">
        <v>332</v>
      </c>
      <c r="C305" s="163">
        <v>851</v>
      </c>
      <c r="D305" s="153"/>
    </row>
    <row r="306" ht="15" customHeight="1" spans="1:4">
      <c r="A306" s="166">
        <v>21303</v>
      </c>
      <c r="B306" s="166" t="s">
        <v>333</v>
      </c>
      <c r="C306" s="163">
        <v>13197.9176</v>
      </c>
      <c r="D306" s="153"/>
    </row>
    <row r="307" ht="15" customHeight="1" spans="1:4">
      <c r="A307" s="166">
        <v>2130301</v>
      </c>
      <c r="B307" s="166" t="s">
        <v>110</v>
      </c>
      <c r="C307" s="163">
        <v>5125.5248</v>
      </c>
      <c r="D307" s="153"/>
    </row>
    <row r="308" ht="15" customHeight="1" spans="1:4">
      <c r="A308" s="166">
        <v>2130302</v>
      </c>
      <c r="B308" s="166" t="s">
        <v>111</v>
      </c>
      <c r="C308" s="163">
        <v>294</v>
      </c>
      <c r="D308" s="153"/>
    </row>
    <row r="309" ht="15" customHeight="1" spans="1:4">
      <c r="A309" s="166">
        <v>2130304</v>
      </c>
      <c r="B309" s="166" t="s">
        <v>334</v>
      </c>
      <c r="C309" s="163">
        <v>890</v>
      </c>
      <c r="D309" s="153"/>
    </row>
    <row r="310" ht="15" customHeight="1" spans="1:4">
      <c r="A310" s="166">
        <v>2130306</v>
      </c>
      <c r="B310" s="166" t="s">
        <v>335</v>
      </c>
      <c r="C310" s="163">
        <v>4542.3928</v>
      </c>
      <c r="D310" s="153"/>
    </row>
    <row r="311" ht="15" customHeight="1" spans="1:4">
      <c r="A311" s="166">
        <v>2130308</v>
      </c>
      <c r="B311" s="166" t="s">
        <v>336</v>
      </c>
      <c r="C311" s="163">
        <v>200</v>
      </c>
      <c r="D311" s="153"/>
    </row>
    <row r="312" ht="15" customHeight="1" spans="1:4">
      <c r="A312" s="166">
        <v>2130309</v>
      </c>
      <c r="B312" s="166" t="s">
        <v>337</v>
      </c>
      <c r="C312" s="163">
        <v>50</v>
      </c>
      <c r="D312" s="153"/>
    </row>
    <row r="313" ht="15" customHeight="1" spans="1:4">
      <c r="A313" s="166">
        <v>2130311</v>
      </c>
      <c r="B313" s="166" t="s">
        <v>338</v>
      </c>
      <c r="C313" s="163">
        <v>478</v>
      </c>
      <c r="D313" s="153"/>
    </row>
    <row r="314" ht="15" customHeight="1" spans="1:4">
      <c r="A314" s="166">
        <v>2130312</v>
      </c>
      <c r="B314" s="166" t="s">
        <v>339</v>
      </c>
      <c r="C314" s="163">
        <v>118</v>
      </c>
      <c r="D314" s="153"/>
    </row>
    <row r="315" ht="15" customHeight="1" spans="1:4">
      <c r="A315" s="166">
        <v>2130313</v>
      </c>
      <c r="B315" s="166" t="s">
        <v>340</v>
      </c>
      <c r="C315" s="163">
        <v>10</v>
      </c>
      <c r="D315" s="153"/>
    </row>
    <row r="316" ht="15" customHeight="1" spans="1:4">
      <c r="A316" s="166">
        <v>2130314</v>
      </c>
      <c r="B316" s="166" t="s">
        <v>341</v>
      </c>
      <c r="C316" s="163">
        <v>420</v>
      </c>
      <c r="D316" s="153"/>
    </row>
    <row r="317" ht="15" customHeight="1" spans="1:4">
      <c r="A317" s="166">
        <v>2130316</v>
      </c>
      <c r="B317" s="166" t="s">
        <v>342</v>
      </c>
      <c r="C317" s="163">
        <v>1000</v>
      </c>
      <c r="D317" s="153"/>
    </row>
    <row r="318" ht="15" customHeight="1" spans="1:4">
      <c r="A318" s="166">
        <v>2130399</v>
      </c>
      <c r="B318" s="166" t="s">
        <v>343</v>
      </c>
      <c r="C318" s="163">
        <v>70</v>
      </c>
      <c r="D318" s="153"/>
    </row>
    <row r="319" ht="15" customHeight="1" spans="1:4">
      <c r="A319" s="166">
        <v>21305</v>
      </c>
      <c r="B319" s="166" t="s">
        <v>344</v>
      </c>
      <c r="C319" s="163">
        <v>5400</v>
      </c>
      <c r="D319" s="153"/>
    </row>
    <row r="320" ht="15" customHeight="1" spans="1:4">
      <c r="A320" s="166">
        <v>2130599</v>
      </c>
      <c r="B320" s="166" t="s">
        <v>345</v>
      </c>
      <c r="C320" s="163">
        <v>5400</v>
      </c>
      <c r="D320" s="153"/>
    </row>
    <row r="321" ht="15" customHeight="1" spans="1:4">
      <c r="A321" s="166">
        <v>21307</v>
      </c>
      <c r="B321" s="166" t="s">
        <v>346</v>
      </c>
      <c r="C321" s="163">
        <v>11890.97</v>
      </c>
      <c r="D321" s="153"/>
    </row>
    <row r="322" ht="15" customHeight="1" spans="1:4">
      <c r="A322" s="166">
        <v>2130705</v>
      </c>
      <c r="B322" s="166" t="s">
        <v>347</v>
      </c>
      <c r="C322" s="163">
        <v>11890.97</v>
      </c>
      <c r="D322" s="153"/>
    </row>
    <row r="323" ht="15" customHeight="1" spans="1:4">
      <c r="A323" s="166">
        <v>21308</v>
      </c>
      <c r="B323" s="166" t="s">
        <v>348</v>
      </c>
      <c r="C323" s="163">
        <v>2000</v>
      </c>
      <c r="D323" s="153"/>
    </row>
    <row r="324" ht="15" customHeight="1" spans="1:4">
      <c r="A324" s="166">
        <v>2130803</v>
      </c>
      <c r="B324" s="166" t="s">
        <v>349</v>
      </c>
      <c r="C324" s="163">
        <v>2000</v>
      </c>
      <c r="D324" s="153"/>
    </row>
    <row r="325" ht="15" customHeight="1" spans="1:4">
      <c r="A325" s="166">
        <v>21309</v>
      </c>
      <c r="B325" s="166" t="s">
        <v>350</v>
      </c>
      <c r="C325" s="163">
        <v>54</v>
      </c>
      <c r="D325" s="153"/>
    </row>
    <row r="326" ht="15" customHeight="1" spans="1:4">
      <c r="A326" s="166">
        <v>2130999</v>
      </c>
      <c r="B326" s="166" t="s">
        <v>351</v>
      </c>
      <c r="C326" s="163">
        <v>54</v>
      </c>
      <c r="D326" s="153"/>
    </row>
    <row r="327" ht="15" customHeight="1" spans="1:4">
      <c r="A327" s="164">
        <v>214</v>
      </c>
      <c r="B327" s="164" t="s">
        <v>352</v>
      </c>
      <c r="C327" s="165">
        <v>29769</v>
      </c>
      <c r="D327" s="153"/>
    </row>
    <row r="328" ht="15" customHeight="1" spans="1:4">
      <c r="A328" s="166">
        <v>21401</v>
      </c>
      <c r="B328" s="166" t="s">
        <v>353</v>
      </c>
      <c r="C328" s="163">
        <v>29199</v>
      </c>
      <c r="D328" s="153"/>
    </row>
    <row r="329" ht="15" customHeight="1" spans="1:4">
      <c r="A329" s="166">
        <v>2140101</v>
      </c>
      <c r="B329" s="166" t="s">
        <v>110</v>
      </c>
      <c r="C329" s="163">
        <v>10118.4609</v>
      </c>
      <c r="D329" s="153"/>
    </row>
    <row r="330" ht="15" customHeight="1" spans="1:4">
      <c r="A330" s="166">
        <v>2140102</v>
      </c>
      <c r="B330" s="166" t="s">
        <v>111</v>
      </c>
      <c r="C330" s="163">
        <v>2402</v>
      </c>
      <c r="D330" s="153"/>
    </row>
    <row r="331" ht="15" customHeight="1" spans="1:4">
      <c r="A331" s="166">
        <v>2140104</v>
      </c>
      <c r="B331" s="166" t="s">
        <v>354</v>
      </c>
      <c r="C331" s="163">
        <v>13222.5391</v>
      </c>
      <c r="D331" s="153"/>
    </row>
    <row r="332" ht="15" customHeight="1" spans="1:4">
      <c r="A332" s="166">
        <v>2140106</v>
      </c>
      <c r="B332" s="166" t="s">
        <v>355</v>
      </c>
      <c r="C332" s="163">
        <v>2063</v>
      </c>
      <c r="D332" s="153"/>
    </row>
    <row r="333" ht="15" customHeight="1" spans="1:4">
      <c r="A333" s="166">
        <v>2140199</v>
      </c>
      <c r="B333" s="166" t="s">
        <v>356</v>
      </c>
      <c r="C333" s="163">
        <v>1393</v>
      </c>
      <c r="D333" s="153"/>
    </row>
    <row r="334" ht="15" customHeight="1" spans="1:4">
      <c r="A334" s="166">
        <v>21499</v>
      </c>
      <c r="B334" s="166" t="s">
        <v>357</v>
      </c>
      <c r="C334" s="163">
        <v>570</v>
      </c>
      <c r="D334" s="153"/>
    </row>
    <row r="335" ht="15" customHeight="1" spans="1:4">
      <c r="A335" s="166">
        <v>2149999</v>
      </c>
      <c r="B335" s="166" t="s">
        <v>357</v>
      </c>
      <c r="C335" s="163">
        <v>570</v>
      </c>
      <c r="D335" s="153"/>
    </row>
    <row r="336" ht="15" customHeight="1" spans="1:4">
      <c r="A336" s="164">
        <v>215</v>
      </c>
      <c r="B336" s="164" t="s">
        <v>358</v>
      </c>
      <c r="C336" s="165">
        <v>65686</v>
      </c>
      <c r="D336" s="153"/>
    </row>
    <row r="337" ht="15" customHeight="1" spans="1:4">
      <c r="A337" s="166">
        <v>21505</v>
      </c>
      <c r="B337" s="166" t="s">
        <v>359</v>
      </c>
      <c r="C337" s="163">
        <v>65686</v>
      </c>
      <c r="D337" s="153"/>
    </row>
    <row r="338" ht="15" customHeight="1" spans="1:4">
      <c r="A338" s="166">
        <v>2150501</v>
      </c>
      <c r="B338" s="166" t="s">
        <v>110</v>
      </c>
      <c r="C338" s="163">
        <v>1083.8072</v>
      </c>
      <c r="D338" s="153"/>
    </row>
    <row r="339" ht="15" customHeight="1" spans="1:4">
      <c r="A339" s="166">
        <v>2150502</v>
      </c>
      <c r="B339" s="166" t="s">
        <v>111</v>
      </c>
      <c r="C339" s="163">
        <v>410</v>
      </c>
      <c r="D339" s="153"/>
    </row>
    <row r="340" ht="15" customHeight="1" spans="1:4">
      <c r="A340" s="166">
        <v>2150517</v>
      </c>
      <c r="B340" s="166" t="s">
        <v>360</v>
      </c>
      <c r="C340" s="163">
        <v>39562.1928</v>
      </c>
      <c r="D340" s="153"/>
    </row>
    <row r="341" ht="15" customHeight="1" spans="1:4">
      <c r="A341" s="166">
        <v>2150599</v>
      </c>
      <c r="B341" s="166" t="s">
        <v>361</v>
      </c>
      <c r="C341" s="163">
        <v>24630</v>
      </c>
      <c r="D341" s="153"/>
    </row>
    <row r="342" ht="15" customHeight="1" spans="1:4">
      <c r="A342" s="164">
        <v>216</v>
      </c>
      <c r="B342" s="164" t="s">
        <v>362</v>
      </c>
      <c r="C342" s="165">
        <v>3340</v>
      </c>
      <c r="D342" s="153"/>
    </row>
    <row r="343" ht="15" customHeight="1" spans="1:4">
      <c r="A343" s="166">
        <v>21602</v>
      </c>
      <c r="B343" s="166" t="s">
        <v>363</v>
      </c>
      <c r="C343" s="163">
        <v>3340</v>
      </c>
      <c r="D343" s="153"/>
    </row>
    <row r="344" ht="15" customHeight="1" spans="1:4">
      <c r="A344" s="166">
        <v>2160201</v>
      </c>
      <c r="B344" s="166" t="s">
        <v>110</v>
      </c>
      <c r="C344" s="163">
        <v>438.0275</v>
      </c>
      <c r="D344" s="153"/>
    </row>
    <row r="345" ht="15" customHeight="1" spans="1:4">
      <c r="A345" s="166">
        <v>2160202</v>
      </c>
      <c r="B345" s="166" t="s">
        <v>111</v>
      </c>
      <c r="C345" s="163">
        <v>32</v>
      </c>
      <c r="D345" s="153"/>
    </row>
    <row r="346" ht="15" customHeight="1" spans="1:4">
      <c r="A346" s="166">
        <v>2160217</v>
      </c>
      <c r="B346" s="166" t="s">
        <v>364</v>
      </c>
      <c r="C346" s="163">
        <v>2798.9725</v>
      </c>
      <c r="D346" s="153"/>
    </row>
    <row r="347" ht="15" customHeight="1" spans="1:4">
      <c r="A347" s="166">
        <v>2160299</v>
      </c>
      <c r="B347" s="166" t="s">
        <v>365</v>
      </c>
      <c r="C347" s="163">
        <v>71</v>
      </c>
      <c r="D347" s="153"/>
    </row>
    <row r="348" ht="15" customHeight="1" spans="1:4">
      <c r="A348" s="164">
        <v>217</v>
      </c>
      <c r="B348" s="164" t="s">
        <v>366</v>
      </c>
      <c r="C348" s="165">
        <v>440</v>
      </c>
      <c r="D348" s="153"/>
    </row>
    <row r="349" ht="15" customHeight="1" spans="1:4">
      <c r="A349" s="166">
        <v>21701</v>
      </c>
      <c r="B349" s="166" t="s">
        <v>367</v>
      </c>
      <c r="C349" s="163">
        <v>404</v>
      </c>
      <c r="D349" s="153"/>
    </row>
    <row r="350" ht="15" customHeight="1" spans="1:4">
      <c r="A350" s="166">
        <v>2170150</v>
      </c>
      <c r="B350" s="166" t="s">
        <v>120</v>
      </c>
      <c r="C350" s="163">
        <v>404</v>
      </c>
      <c r="D350" s="153"/>
    </row>
    <row r="351" ht="15" customHeight="1" spans="1:4">
      <c r="A351" s="166">
        <v>21702</v>
      </c>
      <c r="B351" s="166" t="s">
        <v>368</v>
      </c>
      <c r="C351" s="163">
        <v>36</v>
      </c>
      <c r="D351" s="153"/>
    </row>
    <row r="352" ht="15" customHeight="1" spans="1:4">
      <c r="A352" s="166">
        <v>2170202</v>
      </c>
      <c r="B352" s="166" t="s">
        <v>369</v>
      </c>
      <c r="C352" s="163">
        <v>20</v>
      </c>
      <c r="D352" s="153"/>
    </row>
    <row r="353" ht="15" customHeight="1" spans="1:4">
      <c r="A353" s="166">
        <v>2170204</v>
      </c>
      <c r="B353" s="166" t="s">
        <v>370</v>
      </c>
      <c r="C353" s="163">
        <v>16</v>
      </c>
      <c r="D353" s="153"/>
    </row>
    <row r="354" ht="15" customHeight="1" spans="1:4">
      <c r="A354" s="164">
        <v>220</v>
      </c>
      <c r="B354" s="164" t="s">
        <v>371</v>
      </c>
      <c r="C354" s="165">
        <v>20499</v>
      </c>
      <c r="D354" s="153"/>
    </row>
    <row r="355" ht="15" customHeight="1" spans="1:4">
      <c r="A355" s="166">
        <v>22001</v>
      </c>
      <c r="B355" s="166" t="s">
        <v>372</v>
      </c>
      <c r="C355" s="163">
        <v>20109</v>
      </c>
      <c r="D355" s="153"/>
    </row>
    <row r="356" ht="15" customHeight="1" spans="1:4">
      <c r="A356" s="166">
        <v>2200101</v>
      </c>
      <c r="B356" s="166" t="s">
        <v>110</v>
      </c>
      <c r="C356" s="163">
        <v>6517.5154</v>
      </c>
      <c r="D356" s="153"/>
    </row>
    <row r="357" ht="15" customHeight="1" spans="1:4">
      <c r="A357" s="166">
        <v>2200102</v>
      </c>
      <c r="B357" s="166" t="s">
        <v>111</v>
      </c>
      <c r="C357" s="163">
        <v>317</v>
      </c>
      <c r="D357" s="153"/>
    </row>
    <row r="358" ht="15" customHeight="1" spans="1:4">
      <c r="A358" s="166">
        <v>2200104</v>
      </c>
      <c r="B358" s="166" t="s">
        <v>373</v>
      </c>
      <c r="C358" s="163">
        <v>50</v>
      </c>
      <c r="D358" s="153"/>
    </row>
    <row r="359" ht="15" customHeight="1" spans="1:4">
      <c r="A359" s="166">
        <v>2200106</v>
      </c>
      <c r="B359" s="166" t="s">
        <v>374</v>
      </c>
      <c r="C359" s="163">
        <v>20</v>
      </c>
      <c r="D359" s="153"/>
    </row>
    <row r="360" ht="15" customHeight="1" spans="1:4">
      <c r="A360" s="166">
        <v>2200107</v>
      </c>
      <c r="B360" s="166" t="s">
        <v>375</v>
      </c>
      <c r="C360" s="163">
        <v>129</v>
      </c>
      <c r="D360" s="153"/>
    </row>
    <row r="361" ht="15" customHeight="1" spans="1:4">
      <c r="A361" s="166">
        <v>2200108</v>
      </c>
      <c r="B361" s="166" t="s">
        <v>376</v>
      </c>
      <c r="C361" s="163">
        <v>40</v>
      </c>
      <c r="D361" s="153"/>
    </row>
    <row r="362" ht="15" customHeight="1" spans="1:4">
      <c r="A362" s="166">
        <v>2200109</v>
      </c>
      <c r="B362" s="166" t="s">
        <v>377</v>
      </c>
      <c r="C362" s="163">
        <v>800</v>
      </c>
      <c r="D362" s="153"/>
    </row>
    <row r="363" ht="15" customHeight="1" spans="1:4">
      <c r="A363" s="166">
        <v>2200114</v>
      </c>
      <c r="B363" s="166" t="s">
        <v>378</v>
      </c>
      <c r="C363" s="163">
        <v>12235.4846</v>
      </c>
      <c r="D363" s="153"/>
    </row>
    <row r="364" ht="15" customHeight="1" spans="1:4">
      <c r="A364" s="166">
        <v>22005</v>
      </c>
      <c r="B364" s="166" t="s">
        <v>379</v>
      </c>
      <c r="C364" s="163">
        <v>390</v>
      </c>
      <c r="D364" s="153"/>
    </row>
    <row r="365" ht="15" customHeight="1" spans="1:4">
      <c r="A365" s="166">
        <v>2200509</v>
      </c>
      <c r="B365" s="166" t="s">
        <v>380</v>
      </c>
      <c r="C365" s="163">
        <v>240</v>
      </c>
      <c r="D365" s="153"/>
    </row>
    <row r="366" ht="15" customHeight="1" spans="1:4">
      <c r="A366" s="166">
        <v>2200510</v>
      </c>
      <c r="B366" s="166" t="s">
        <v>381</v>
      </c>
      <c r="C366" s="163">
        <v>30</v>
      </c>
      <c r="D366" s="153"/>
    </row>
    <row r="367" ht="15" customHeight="1" spans="1:4">
      <c r="A367" s="166">
        <v>2200511</v>
      </c>
      <c r="B367" s="166" t="s">
        <v>382</v>
      </c>
      <c r="C367" s="163">
        <v>120</v>
      </c>
      <c r="D367" s="153"/>
    </row>
    <row r="368" ht="15" customHeight="1" spans="1:4">
      <c r="A368" s="164">
        <v>221</v>
      </c>
      <c r="B368" s="164" t="s">
        <v>383</v>
      </c>
      <c r="C368" s="165">
        <v>17980</v>
      </c>
      <c r="D368" s="153"/>
    </row>
    <row r="369" ht="15" customHeight="1" spans="1:4">
      <c r="A369" s="166">
        <v>22101</v>
      </c>
      <c r="B369" s="166" t="s">
        <v>384</v>
      </c>
      <c r="C369" s="163">
        <v>8776.2696</v>
      </c>
      <c r="D369" s="153"/>
    </row>
    <row r="370" ht="15" customHeight="1" spans="1:4">
      <c r="A370" s="166">
        <v>2210105</v>
      </c>
      <c r="B370" s="166" t="s">
        <v>385</v>
      </c>
      <c r="C370" s="163">
        <v>200</v>
      </c>
      <c r="D370" s="153"/>
    </row>
    <row r="371" ht="15" customHeight="1" spans="1:4">
      <c r="A371" s="166">
        <v>2210108</v>
      </c>
      <c r="B371" s="166" t="s">
        <v>386</v>
      </c>
      <c r="C371" s="163">
        <v>8576.2696</v>
      </c>
      <c r="D371" s="153"/>
    </row>
    <row r="372" ht="15" customHeight="1" spans="1:4">
      <c r="A372" s="166">
        <v>22102</v>
      </c>
      <c r="B372" s="166" t="s">
        <v>387</v>
      </c>
      <c r="C372" s="163">
        <v>9203.7304</v>
      </c>
      <c r="D372" s="153"/>
    </row>
    <row r="373" ht="15" customHeight="1" spans="1:4">
      <c r="A373" s="166">
        <v>2210201</v>
      </c>
      <c r="B373" s="166" t="s">
        <v>388</v>
      </c>
      <c r="C373" s="163">
        <v>9203.7304</v>
      </c>
      <c r="D373" s="153"/>
    </row>
    <row r="374" ht="15" customHeight="1" spans="1:4">
      <c r="A374" s="164">
        <v>222</v>
      </c>
      <c r="B374" s="164" t="s">
        <v>389</v>
      </c>
      <c r="C374" s="165">
        <v>2327</v>
      </c>
      <c r="D374" s="153"/>
    </row>
    <row r="375" ht="15" customHeight="1" spans="1:4">
      <c r="A375" s="166">
        <v>22201</v>
      </c>
      <c r="B375" s="166" t="s">
        <v>390</v>
      </c>
      <c r="C375" s="163">
        <v>1528</v>
      </c>
      <c r="D375" s="153"/>
    </row>
    <row r="376" ht="15" customHeight="1" spans="1:4">
      <c r="A376" s="166">
        <v>2220102</v>
      </c>
      <c r="B376" s="166" t="s">
        <v>111</v>
      </c>
      <c r="C376" s="163">
        <v>75</v>
      </c>
      <c r="D376" s="153"/>
    </row>
    <row r="377" ht="15" customHeight="1" spans="1:4">
      <c r="A377" s="167">
        <v>2220115</v>
      </c>
      <c r="B377" s="167" t="s">
        <v>391</v>
      </c>
      <c r="C377" s="168">
        <v>1453</v>
      </c>
      <c r="D377" s="153"/>
    </row>
    <row r="378" ht="15" customHeight="1" spans="1:4">
      <c r="A378" s="169">
        <v>22204</v>
      </c>
      <c r="B378" s="169" t="s">
        <v>392</v>
      </c>
      <c r="C378" s="170">
        <v>799</v>
      </c>
      <c r="D378" s="153"/>
    </row>
    <row r="379" ht="15" customHeight="1" spans="1:4">
      <c r="A379" s="169">
        <v>2220401</v>
      </c>
      <c r="B379" s="169" t="s">
        <v>393</v>
      </c>
      <c r="C379" s="170">
        <v>799</v>
      </c>
      <c r="D379" s="153"/>
    </row>
    <row r="380" ht="15" customHeight="1" spans="1:4">
      <c r="A380" s="171">
        <v>224</v>
      </c>
      <c r="B380" s="171" t="s">
        <v>394</v>
      </c>
      <c r="C380" s="172">
        <v>10014</v>
      </c>
      <c r="D380" s="153"/>
    </row>
    <row r="381" spans="1:3">
      <c r="A381" s="173">
        <v>22401</v>
      </c>
      <c r="B381" s="174" t="s">
        <v>395</v>
      </c>
      <c r="C381" s="175">
        <v>2550.9824</v>
      </c>
    </row>
    <row r="382" spans="1:3">
      <c r="A382" s="173">
        <v>2240101</v>
      </c>
      <c r="B382" s="174" t="s">
        <v>110</v>
      </c>
      <c r="C382" s="175">
        <v>1273.9824</v>
      </c>
    </row>
    <row r="383" spans="1:3">
      <c r="A383" s="173">
        <v>2240102</v>
      </c>
      <c r="B383" s="174" t="s">
        <v>111</v>
      </c>
      <c r="C383" s="175">
        <v>250</v>
      </c>
    </row>
    <row r="384" spans="1:3">
      <c r="A384" s="173">
        <v>2240108</v>
      </c>
      <c r="B384" s="174" t="s">
        <v>396</v>
      </c>
      <c r="C384" s="175">
        <v>90</v>
      </c>
    </row>
    <row r="385" spans="1:3">
      <c r="A385" s="173">
        <v>2240199</v>
      </c>
      <c r="B385" s="174" t="s">
        <v>397</v>
      </c>
      <c r="C385" s="175">
        <v>937</v>
      </c>
    </row>
    <row r="386" spans="1:3">
      <c r="A386" s="173">
        <v>22402</v>
      </c>
      <c r="B386" s="174" t="s">
        <v>398</v>
      </c>
      <c r="C386" s="175">
        <v>7245.0176</v>
      </c>
    </row>
    <row r="387" spans="1:3">
      <c r="A387" s="173">
        <v>2240202</v>
      </c>
      <c r="B387" s="174" t="s">
        <v>111</v>
      </c>
      <c r="C387" s="175">
        <v>1210</v>
      </c>
    </row>
    <row r="388" spans="1:3">
      <c r="A388" s="173">
        <v>2240204</v>
      </c>
      <c r="B388" s="174" t="s">
        <v>399</v>
      </c>
      <c r="C388" s="175">
        <v>6035.0176</v>
      </c>
    </row>
    <row r="389" spans="1:3">
      <c r="A389" s="173">
        <v>22406</v>
      </c>
      <c r="B389" s="174" t="s">
        <v>400</v>
      </c>
      <c r="C389" s="175">
        <v>210</v>
      </c>
    </row>
    <row r="390" spans="1:3">
      <c r="A390" s="173">
        <v>2240601</v>
      </c>
      <c r="B390" s="174" t="s">
        <v>401</v>
      </c>
      <c r="C390" s="175">
        <v>210</v>
      </c>
    </row>
    <row r="391" spans="1:3">
      <c r="A391" s="173">
        <v>22499</v>
      </c>
      <c r="B391" s="174" t="s">
        <v>402</v>
      </c>
      <c r="C391" s="175">
        <v>8</v>
      </c>
    </row>
    <row r="392" spans="1:3">
      <c r="A392" s="173">
        <v>2249999</v>
      </c>
      <c r="B392" s="174" t="s">
        <v>402</v>
      </c>
      <c r="C392" s="175">
        <v>8</v>
      </c>
    </row>
    <row r="393" spans="1:3">
      <c r="A393" s="176">
        <v>229</v>
      </c>
      <c r="B393" s="177" t="s">
        <v>403</v>
      </c>
      <c r="C393" s="178">
        <v>8592</v>
      </c>
    </row>
    <row r="394" spans="1:3">
      <c r="A394" s="173">
        <v>22999</v>
      </c>
      <c r="B394" s="174" t="s">
        <v>403</v>
      </c>
      <c r="C394" s="175">
        <v>8592</v>
      </c>
    </row>
    <row r="395" spans="1:3">
      <c r="A395" s="173">
        <v>2299999</v>
      </c>
      <c r="B395" s="174" t="s">
        <v>403</v>
      </c>
      <c r="C395" s="175">
        <v>8592</v>
      </c>
    </row>
    <row r="396" spans="1:3">
      <c r="A396" s="176">
        <v>232</v>
      </c>
      <c r="B396" s="177" t="s">
        <v>404</v>
      </c>
      <c r="C396" s="178">
        <v>22158</v>
      </c>
    </row>
    <row r="397" spans="1:3">
      <c r="A397" s="173">
        <v>23203</v>
      </c>
      <c r="B397" s="174" t="s">
        <v>405</v>
      </c>
      <c r="C397" s="175">
        <v>22158</v>
      </c>
    </row>
    <row r="398" spans="1:3">
      <c r="A398" s="173">
        <v>2320301</v>
      </c>
      <c r="B398" s="174" t="s">
        <v>406</v>
      </c>
      <c r="C398" s="175">
        <v>22158</v>
      </c>
    </row>
  </sheetData>
  <mergeCells count="1">
    <mergeCell ref="B2:C2"/>
  </mergeCells>
  <printOptions horizontalCentered="1"/>
  <pageMargins left="0" right="0" top="0" bottom="0" header="0.511811023622047" footer="0.511811023622047"/>
  <pageSetup paperSize="9" scale="45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9" workbookViewId="0">
      <selection activeCell="F20" sqref="F20"/>
    </sheetView>
  </sheetViews>
  <sheetFormatPr defaultColWidth="9" defaultRowHeight="16" outlineLevelCol="2"/>
  <cols>
    <col min="1" max="1" width="18.7479674796748" style="141" customWidth="1"/>
    <col min="2" max="2" width="40.5040650406504" style="141" customWidth="1"/>
    <col min="3" max="3" width="11.2520325203252" style="142" customWidth="1"/>
    <col min="4" max="16384" width="9" style="141"/>
  </cols>
  <sheetData>
    <row r="1" spans="1:1">
      <c r="A1" s="99" t="s">
        <v>7</v>
      </c>
    </row>
    <row r="2" ht="26.45" spans="1:3">
      <c r="A2" s="143" t="s">
        <v>407</v>
      </c>
      <c r="B2" s="143"/>
      <c r="C2" s="144"/>
    </row>
    <row r="3" ht="22.5" customHeight="1" spans="1:3">
      <c r="A3" s="145"/>
      <c r="B3" s="145"/>
      <c r="C3" s="146" t="s">
        <v>34</v>
      </c>
    </row>
    <row r="4" ht="24.95" customHeight="1" spans="1:3">
      <c r="A4" s="102" t="s">
        <v>408</v>
      </c>
      <c r="B4" s="102" t="s">
        <v>409</v>
      </c>
      <c r="C4" s="147" t="s">
        <v>410</v>
      </c>
    </row>
    <row r="5" ht="24.95" customHeight="1" spans="1:3">
      <c r="A5" s="148"/>
      <c r="B5" s="102" t="s">
        <v>107</v>
      </c>
      <c r="C5" s="119">
        <f>C6+C11+C21+C24</f>
        <v>405749.3484</v>
      </c>
    </row>
    <row r="6" ht="24.95" customHeight="1" spans="1:3">
      <c r="A6" s="149" t="s">
        <v>411</v>
      </c>
      <c r="B6" s="150" t="s">
        <v>412</v>
      </c>
      <c r="C6" s="119">
        <f>SUM(C7:C10)</f>
        <v>159525.8963</v>
      </c>
    </row>
    <row r="7" ht="24.95" customHeight="1" spans="1:3">
      <c r="A7" s="149" t="s">
        <v>413</v>
      </c>
      <c r="B7" s="151" t="s">
        <v>414</v>
      </c>
      <c r="C7" s="152">
        <v>111903.1249</v>
      </c>
    </row>
    <row r="8" ht="24.95" customHeight="1" spans="1:3">
      <c r="A8" s="149" t="s">
        <v>415</v>
      </c>
      <c r="B8" s="151" t="s">
        <v>416</v>
      </c>
      <c r="C8" s="152">
        <v>20671.2911</v>
      </c>
    </row>
    <row r="9" ht="24.95" customHeight="1" spans="1:3">
      <c r="A9" s="149" t="s">
        <v>417</v>
      </c>
      <c r="B9" s="151" t="s">
        <v>388</v>
      </c>
      <c r="C9" s="152">
        <v>8551.4803</v>
      </c>
    </row>
    <row r="10" ht="24.95" customHeight="1" spans="1:3">
      <c r="A10" s="149" t="s">
        <v>418</v>
      </c>
      <c r="B10" s="151" t="s">
        <v>419</v>
      </c>
      <c r="C10" s="152">
        <v>18400</v>
      </c>
    </row>
    <row r="11" ht="24.95" customHeight="1" spans="1:3">
      <c r="A11" s="149" t="s">
        <v>420</v>
      </c>
      <c r="B11" s="150" t="s">
        <v>421</v>
      </c>
      <c r="C11" s="119">
        <f>SUM(C12:C20)</f>
        <v>18853.8765</v>
      </c>
    </row>
    <row r="12" ht="24.95" customHeight="1" spans="1:3">
      <c r="A12" s="149" t="s">
        <v>422</v>
      </c>
      <c r="B12" s="151" t="s">
        <v>423</v>
      </c>
      <c r="C12" s="152">
        <v>12147.9119</v>
      </c>
    </row>
    <row r="13" ht="24.95" customHeight="1" spans="1:3">
      <c r="A13" s="149" t="s">
        <v>424</v>
      </c>
      <c r="B13" s="151" t="s">
        <v>425</v>
      </c>
      <c r="C13" s="152">
        <v>113</v>
      </c>
    </row>
    <row r="14" ht="24.95" customHeight="1" spans="1:3">
      <c r="A14" s="149" t="s">
        <v>426</v>
      </c>
      <c r="B14" s="151" t="s">
        <v>427</v>
      </c>
      <c r="C14" s="152">
        <v>94.7</v>
      </c>
    </row>
    <row r="15" ht="24.95" customHeight="1" spans="1:3">
      <c r="A15" s="149" t="s">
        <v>428</v>
      </c>
      <c r="B15" s="151" t="s">
        <v>429</v>
      </c>
      <c r="C15" s="152">
        <v>280</v>
      </c>
    </row>
    <row r="16" ht="24.95" customHeight="1" spans="1:3">
      <c r="A16" s="149" t="s">
        <v>430</v>
      </c>
      <c r="B16" s="151" t="s">
        <v>431</v>
      </c>
      <c r="C16" s="152">
        <v>224.58</v>
      </c>
    </row>
    <row r="17" ht="24.95" customHeight="1" spans="1:3">
      <c r="A17" s="149" t="s">
        <v>432</v>
      </c>
      <c r="B17" s="151" t="s">
        <v>433</v>
      </c>
      <c r="C17" s="152">
        <v>142.8</v>
      </c>
    </row>
    <row r="18" ht="24.95" customHeight="1" spans="1:3">
      <c r="A18" s="149" t="s">
        <v>434</v>
      </c>
      <c r="B18" s="151" t="s">
        <v>435</v>
      </c>
      <c r="C18" s="152">
        <v>1435</v>
      </c>
    </row>
    <row r="19" ht="24.95" customHeight="1" spans="1:3">
      <c r="A19" s="149" t="s">
        <v>436</v>
      </c>
      <c r="B19" s="151" t="s">
        <v>437</v>
      </c>
      <c r="C19" s="152">
        <v>275.48</v>
      </c>
    </row>
    <row r="20" ht="24.95" customHeight="1" spans="1:3">
      <c r="A20" s="149" t="s">
        <v>438</v>
      </c>
      <c r="B20" s="151" t="s">
        <v>439</v>
      </c>
      <c r="C20" s="152">
        <v>4140.4046</v>
      </c>
    </row>
    <row r="21" ht="24.95" customHeight="1" spans="1:3">
      <c r="A21" s="149" t="s">
        <v>440</v>
      </c>
      <c r="B21" s="150" t="s">
        <v>441</v>
      </c>
      <c r="C21" s="119">
        <f>SUM(C22:C23)</f>
        <v>188067.6061</v>
      </c>
    </row>
    <row r="22" ht="24.95" customHeight="1" spans="1:3">
      <c r="A22" s="149" t="s">
        <v>442</v>
      </c>
      <c r="B22" s="151" t="s">
        <v>443</v>
      </c>
      <c r="C22" s="152">
        <v>180989.434</v>
      </c>
    </row>
    <row r="23" ht="24.95" customHeight="1" spans="1:3">
      <c r="A23" s="149" t="s">
        <v>444</v>
      </c>
      <c r="B23" s="151" t="s">
        <v>445</v>
      </c>
      <c r="C23" s="152">
        <v>7078.1721</v>
      </c>
    </row>
    <row r="24" ht="24.95" customHeight="1" spans="1:3">
      <c r="A24" s="149" t="s">
        <v>446</v>
      </c>
      <c r="B24" s="150" t="s">
        <v>447</v>
      </c>
      <c r="C24" s="119">
        <f>SUM(C25:C27)</f>
        <v>39301.9695</v>
      </c>
    </row>
    <row r="25" ht="24.95" customHeight="1" spans="1:3">
      <c r="A25" s="149" t="s">
        <v>448</v>
      </c>
      <c r="B25" s="151" t="s">
        <v>449</v>
      </c>
      <c r="C25" s="152">
        <v>2462.3292</v>
      </c>
    </row>
    <row r="26" ht="24.95" customHeight="1" spans="1:3">
      <c r="A26" s="149" t="s">
        <v>450</v>
      </c>
      <c r="B26" s="151" t="s">
        <v>451</v>
      </c>
      <c r="C26" s="152">
        <v>4636.8268</v>
      </c>
    </row>
    <row r="27" ht="24.95" customHeight="1" spans="1:3">
      <c r="A27" s="149" t="s">
        <v>452</v>
      </c>
      <c r="B27" s="151" t="s">
        <v>453</v>
      </c>
      <c r="C27" s="152">
        <v>32202.8135</v>
      </c>
    </row>
  </sheetData>
  <mergeCells count="1">
    <mergeCell ref="A2:C2"/>
  </mergeCells>
  <printOptions horizontalCentered="1"/>
  <pageMargins left="0.748031496062992" right="0.748031496062992" top="0.393700787401575" bottom="0.393700787401575" header="0.511811023622047" footer="0.511811023622047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"/>
  <sheetViews>
    <sheetView zoomScale="115" zoomScaleNormal="115" topLeftCell="A21" workbookViewId="0">
      <selection activeCell="E13" sqref="E13"/>
    </sheetView>
  </sheetViews>
  <sheetFormatPr defaultColWidth="9" defaultRowHeight="16" outlineLevelCol="2"/>
  <cols>
    <col min="2" max="2" width="39.3739837398374" customWidth="1"/>
    <col min="3" max="3" width="24.5040650406504" customWidth="1"/>
  </cols>
  <sheetData>
    <row r="1" customHeight="1" spans="1:2">
      <c r="A1" s="57" t="s">
        <v>9</v>
      </c>
      <c r="B1" s="57"/>
    </row>
    <row r="2" s="11" customFormat="1" ht="36.75" customHeight="1" spans="1:3">
      <c r="A2" s="128" t="s">
        <v>454</v>
      </c>
      <c r="B2" s="128"/>
      <c r="C2" s="128"/>
    </row>
    <row r="3" s="127" customFormat="1" ht="21.75" customHeight="1" spans="3:3">
      <c r="C3" s="129" t="s">
        <v>455</v>
      </c>
    </row>
    <row r="4" ht="13" customHeight="1" spans="1:3">
      <c r="A4" s="130" t="s">
        <v>456</v>
      </c>
      <c r="B4" s="130" t="s">
        <v>457</v>
      </c>
      <c r="C4" s="131" t="s">
        <v>36</v>
      </c>
    </row>
    <row r="5" spans="1:3">
      <c r="A5" s="132"/>
      <c r="B5" s="132"/>
      <c r="C5" s="131"/>
    </row>
    <row r="6" ht="15" customHeight="1" spans="1:3">
      <c r="A6" s="133" t="s">
        <v>458</v>
      </c>
      <c r="B6" s="134" t="s">
        <v>459</v>
      </c>
      <c r="C6" s="135">
        <v>32632</v>
      </c>
    </row>
    <row r="7" ht="15" customHeight="1" spans="1:3">
      <c r="A7" s="133" t="s">
        <v>460</v>
      </c>
      <c r="B7" s="136" t="s">
        <v>461</v>
      </c>
      <c r="C7" s="137">
        <v>3382</v>
      </c>
    </row>
    <row r="8" ht="15" customHeight="1" spans="1:3">
      <c r="A8" s="133" t="s">
        <v>462</v>
      </c>
      <c r="B8" s="136" t="s">
        <v>463</v>
      </c>
      <c r="C8" s="137">
        <v>1972</v>
      </c>
    </row>
    <row r="9" ht="15" customHeight="1" spans="1:3">
      <c r="A9" s="133" t="s">
        <v>464</v>
      </c>
      <c r="B9" s="136" t="s">
        <v>465</v>
      </c>
      <c r="C9" s="137">
        <v>7950</v>
      </c>
    </row>
    <row r="10" ht="15" customHeight="1" spans="1:3">
      <c r="A10" s="133" t="s">
        <v>466</v>
      </c>
      <c r="B10" s="136" t="s">
        <v>467</v>
      </c>
      <c r="C10" s="137">
        <v>1189</v>
      </c>
    </row>
    <row r="11" ht="15" customHeight="1" spans="1:3">
      <c r="A11" s="133" t="s">
        <v>468</v>
      </c>
      <c r="B11" s="136" t="s">
        <v>469</v>
      </c>
      <c r="C11" s="137">
        <v>6029</v>
      </c>
    </row>
    <row r="12" ht="15" customHeight="1" spans="1:3">
      <c r="A12" s="133" t="s">
        <v>470</v>
      </c>
      <c r="B12" s="136" t="s">
        <v>471</v>
      </c>
      <c r="C12" s="137">
        <v>12110</v>
      </c>
    </row>
    <row r="13" ht="15" customHeight="1" spans="1:3">
      <c r="A13" s="133" t="s">
        <v>472</v>
      </c>
      <c r="B13" s="134" t="s">
        <v>473</v>
      </c>
      <c r="C13" s="135">
        <v>251538</v>
      </c>
    </row>
    <row r="14" ht="15" customHeight="1" spans="1:3">
      <c r="A14" s="133" t="s">
        <v>474</v>
      </c>
      <c r="B14" s="138" t="s">
        <v>475</v>
      </c>
      <c r="C14" s="137">
        <v>32426</v>
      </c>
    </row>
    <row r="15" ht="15" customHeight="1" spans="1:3">
      <c r="A15" s="133" t="s">
        <v>476</v>
      </c>
      <c r="B15" s="138" t="s">
        <v>477</v>
      </c>
      <c r="C15" s="137">
        <v>1984</v>
      </c>
    </row>
    <row r="16" ht="15" customHeight="1" spans="1:3">
      <c r="A16" s="133" t="s">
        <v>478</v>
      </c>
      <c r="B16" s="136" t="s">
        <v>479</v>
      </c>
      <c r="C16" s="137">
        <v>7218</v>
      </c>
    </row>
    <row r="17" ht="15" customHeight="1" spans="1:3">
      <c r="A17" s="133" t="s">
        <v>480</v>
      </c>
      <c r="B17" s="136" t="s">
        <v>481</v>
      </c>
      <c r="C17" s="137">
        <v>1296</v>
      </c>
    </row>
    <row r="18" ht="15" customHeight="1" spans="1:3">
      <c r="A18" s="133" t="s">
        <v>482</v>
      </c>
      <c r="B18" s="136" t="s">
        <v>483</v>
      </c>
      <c r="C18" s="137">
        <v>3986</v>
      </c>
    </row>
    <row r="19" ht="15" customHeight="1" spans="1:3">
      <c r="A19" s="133" t="s">
        <v>484</v>
      </c>
      <c r="B19" s="136" t="s">
        <v>485</v>
      </c>
      <c r="C19" s="137">
        <v>28088</v>
      </c>
    </row>
    <row r="20" ht="15" customHeight="1" spans="1:3">
      <c r="A20" s="133" t="s">
        <v>486</v>
      </c>
      <c r="B20" s="136" t="s">
        <v>487</v>
      </c>
      <c r="C20" s="137">
        <v>3169</v>
      </c>
    </row>
    <row r="21" ht="15" customHeight="1" spans="1:3">
      <c r="A21" s="133" t="s">
        <v>488</v>
      </c>
      <c r="B21" s="136" t="s">
        <v>489</v>
      </c>
      <c r="C21" s="137">
        <v>767</v>
      </c>
    </row>
    <row r="22" ht="15" customHeight="1" spans="1:3">
      <c r="A22" s="133" t="s">
        <v>490</v>
      </c>
      <c r="B22" s="136" t="s">
        <v>491</v>
      </c>
      <c r="C22" s="137">
        <v>20196</v>
      </c>
    </row>
    <row r="23" ht="15" customHeight="1" spans="1:3">
      <c r="A23" s="133" t="s">
        <v>492</v>
      </c>
      <c r="B23" s="136" t="s">
        <v>493</v>
      </c>
      <c r="C23" s="137">
        <v>67</v>
      </c>
    </row>
    <row r="24" ht="15" customHeight="1" spans="1:3">
      <c r="A24" s="133" t="s">
        <v>494</v>
      </c>
      <c r="B24" s="136" t="s">
        <v>495</v>
      </c>
      <c r="C24" s="137">
        <v>693</v>
      </c>
    </row>
    <row r="25" ht="15" customHeight="1" spans="1:3">
      <c r="A25" s="133" t="s">
        <v>496</v>
      </c>
      <c r="B25" s="136" t="s">
        <v>497</v>
      </c>
      <c r="C25" s="137">
        <v>40827</v>
      </c>
    </row>
    <row r="26" ht="15" customHeight="1" spans="1:3">
      <c r="A26" s="133" t="s">
        <v>498</v>
      </c>
      <c r="B26" s="136" t="s">
        <v>499</v>
      </c>
      <c r="C26" s="137">
        <v>57538</v>
      </c>
    </row>
    <row r="27" ht="15" customHeight="1" spans="1:3">
      <c r="A27" s="133" t="s">
        <v>500</v>
      </c>
      <c r="B27" s="136" t="s">
        <v>501</v>
      </c>
      <c r="C27" s="137">
        <v>2010</v>
      </c>
    </row>
    <row r="28" ht="15" customHeight="1" spans="1:3">
      <c r="A28" s="133" t="s">
        <v>502</v>
      </c>
      <c r="B28" s="136" t="s">
        <v>503</v>
      </c>
      <c r="C28" s="137">
        <v>42697</v>
      </c>
    </row>
    <row r="29" ht="15" customHeight="1" spans="1:3">
      <c r="A29" s="133" t="s">
        <v>504</v>
      </c>
      <c r="B29" s="136" t="s">
        <v>505</v>
      </c>
      <c r="C29" s="137">
        <v>5243</v>
      </c>
    </row>
    <row r="30" ht="15" customHeight="1" spans="1:3">
      <c r="A30" s="133" t="s">
        <v>506</v>
      </c>
      <c r="B30" s="136" t="s">
        <v>507</v>
      </c>
      <c r="C30" s="137">
        <v>2924</v>
      </c>
    </row>
    <row r="31" ht="15" customHeight="1" spans="1:3">
      <c r="A31" s="133" t="s">
        <v>508</v>
      </c>
      <c r="B31" s="136" t="s">
        <v>509</v>
      </c>
      <c r="C31" s="137">
        <v>277</v>
      </c>
    </row>
    <row r="32" ht="15" customHeight="1" spans="1:3">
      <c r="A32" s="133" t="s">
        <v>510</v>
      </c>
      <c r="B32" s="136" t="s">
        <v>511</v>
      </c>
      <c r="C32" s="137">
        <v>132</v>
      </c>
    </row>
    <row r="33" ht="15" customHeight="1" spans="1:3">
      <c r="A33" s="133" t="s">
        <v>512</v>
      </c>
      <c r="B33" s="139" t="s">
        <v>513</v>
      </c>
      <c r="C33" s="140">
        <v>44645</v>
      </c>
    </row>
    <row r="34" ht="15" customHeight="1" spans="1:3">
      <c r="A34" s="133" t="s">
        <v>514</v>
      </c>
      <c r="B34" s="136" t="s">
        <v>515</v>
      </c>
      <c r="C34" s="137">
        <v>873</v>
      </c>
    </row>
    <row r="35" ht="15" customHeight="1" spans="1:3">
      <c r="A35" s="133" t="s">
        <v>516</v>
      </c>
      <c r="B35" s="136" t="s">
        <v>517</v>
      </c>
      <c r="C35" s="137">
        <v>260</v>
      </c>
    </row>
    <row r="36" ht="15" customHeight="1" spans="1:3">
      <c r="A36" s="133" t="s">
        <v>518</v>
      </c>
      <c r="B36" s="136" t="s">
        <v>519</v>
      </c>
      <c r="C36" s="137">
        <v>21</v>
      </c>
    </row>
    <row r="37" ht="15" customHeight="1" spans="1:3">
      <c r="A37" s="133" t="s">
        <v>520</v>
      </c>
      <c r="B37" s="136" t="s">
        <v>521</v>
      </c>
      <c r="C37" s="137">
        <v>342</v>
      </c>
    </row>
    <row r="38" ht="15" customHeight="1" spans="1:3">
      <c r="A38" s="133" t="s">
        <v>522</v>
      </c>
      <c r="B38" s="136" t="s">
        <v>523</v>
      </c>
      <c r="C38" s="137">
        <v>5143</v>
      </c>
    </row>
    <row r="39" ht="15" customHeight="1" spans="1:3">
      <c r="A39" s="133" t="s">
        <v>524</v>
      </c>
      <c r="B39" s="136" t="s">
        <v>525</v>
      </c>
      <c r="C39" s="137">
        <v>174</v>
      </c>
    </row>
    <row r="40" ht="15" customHeight="1" spans="1:3">
      <c r="A40" s="133" t="s">
        <v>526</v>
      </c>
      <c r="B40" s="136" t="s">
        <v>527</v>
      </c>
      <c r="C40" s="137">
        <v>1276</v>
      </c>
    </row>
    <row r="41" ht="15" customHeight="1" spans="1:3">
      <c r="A41" s="133" t="s">
        <v>528</v>
      </c>
      <c r="B41" s="136" t="s">
        <v>529</v>
      </c>
      <c r="C41" s="137">
        <v>1496</v>
      </c>
    </row>
    <row r="42" ht="15" customHeight="1" spans="1:3">
      <c r="A42" s="133" t="s">
        <v>530</v>
      </c>
      <c r="B42" s="136" t="s">
        <v>531</v>
      </c>
      <c r="C42" s="137">
        <v>493</v>
      </c>
    </row>
    <row r="43" ht="15" customHeight="1" spans="1:3">
      <c r="A43" s="133" t="s">
        <v>532</v>
      </c>
      <c r="B43" s="136" t="s">
        <v>533</v>
      </c>
      <c r="C43" s="137">
        <v>35</v>
      </c>
    </row>
    <row r="44" ht="15" customHeight="1" spans="1:3">
      <c r="A44" s="133" t="s">
        <v>534</v>
      </c>
      <c r="B44" s="136" t="s">
        <v>535</v>
      </c>
      <c r="C44" s="137">
        <v>7511</v>
      </c>
    </row>
    <row r="45" ht="15" customHeight="1" spans="1:3">
      <c r="A45" s="133" t="s">
        <v>536</v>
      </c>
      <c r="B45" s="136" t="s">
        <v>537</v>
      </c>
      <c r="C45" s="137">
        <v>1227</v>
      </c>
    </row>
    <row r="46" ht="15" customHeight="1" spans="1:3">
      <c r="A46" s="133" t="s">
        <v>538</v>
      </c>
      <c r="B46" s="136" t="s">
        <v>539</v>
      </c>
      <c r="C46" s="137">
        <v>10708</v>
      </c>
    </row>
    <row r="47" ht="15" customHeight="1" spans="1:3">
      <c r="A47" s="133" t="s">
        <v>540</v>
      </c>
      <c r="B47" s="136" t="s">
        <v>541</v>
      </c>
      <c r="C47" s="137">
        <v>328</v>
      </c>
    </row>
    <row r="48" ht="15" customHeight="1" spans="1:3">
      <c r="A48" s="133" t="s">
        <v>542</v>
      </c>
      <c r="B48" s="136" t="s">
        <v>543</v>
      </c>
      <c r="C48" s="137">
        <v>491</v>
      </c>
    </row>
    <row r="49" ht="15" customHeight="1" spans="1:3">
      <c r="A49" s="133" t="s">
        <v>544</v>
      </c>
      <c r="B49" s="136" t="s">
        <v>545</v>
      </c>
      <c r="C49" s="137">
        <v>11187</v>
      </c>
    </row>
    <row r="50" ht="15" customHeight="1" spans="1:3">
      <c r="A50" s="133" t="s">
        <v>546</v>
      </c>
      <c r="B50" s="136" t="s">
        <v>547</v>
      </c>
      <c r="C50" s="137">
        <v>120</v>
      </c>
    </row>
    <row r="51" ht="15" customHeight="1" spans="1:3">
      <c r="A51" s="133" t="s">
        <v>548</v>
      </c>
      <c r="B51" s="136" t="s">
        <v>549</v>
      </c>
      <c r="C51" s="137">
        <v>433</v>
      </c>
    </row>
    <row r="52" ht="15" customHeight="1" spans="1:3">
      <c r="A52" s="133" t="s">
        <v>550</v>
      </c>
      <c r="B52" s="136" t="s">
        <v>551</v>
      </c>
      <c r="C52" s="137">
        <v>2527</v>
      </c>
    </row>
    <row r="53" ht="15" customHeight="1" spans="1:3">
      <c r="A53" s="133"/>
      <c r="B53" s="63" t="s">
        <v>552</v>
      </c>
      <c r="C53" s="131">
        <f>C6+C13+C33</f>
        <v>328815</v>
      </c>
    </row>
  </sheetData>
  <mergeCells count="4">
    <mergeCell ref="A2:C2"/>
    <mergeCell ref="A4:A5"/>
    <mergeCell ref="B4:B5"/>
    <mergeCell ref="C4:C5"/>
  </mergeCells>
  <printOptions horizontalCentered="1"/>
  <pageMargins left="0.708661417322835" right="0.708661417322835" top="0" bottom="0" header="0.31496062992126" footer="0.31496062992126"/>
  <pageSetup paperSize="9" scale="95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5" sqref="C5"/>
    </sheetView>
  </sheetViews>
  <sheetFormatPr defaultColWidth="9" defaultRowHeight="14.15" outlineLevelRow="4" outlineLevelCol="2"/>
  <cols>
    <col min="1" max="1" width="18.3739837398374" style="82" customWidth="1"/>
    <col min="2" max="2" width="28.2520325203252" style="82" customWidth="1"/>
    <col min="3" max="3" width="26.8780487804878" style="82" customWidth="1"/>
    <col min="4" max="16384" width="9" style="82"/>
  </cols>
  <sheetData>
    <row r="1" customFormat="1" ht="25.5" customHeight="1" spans="1:1">
      <c r="A1" s="15" t="s">
        <v>11</v>
      </c>
    </row>
    <row r="2" ht="41.25" customHeight="1" spans="1:3">
      <c r="A2" s="83" t="s">
        <v>553</v>
      </c>
      <c r="B2" s="83"/>
      <c r="C2" s="83"/>
    </row>
    <row r="3" ht="24" customHeight="1" spans="3:3">
      <c r="C3" s="84" t="s">
        <v>554</v>
      </c>
    </row>
    <row r="4" ht="30" customHeight="1" spans="1:3">
      <c r="A4" s="85" t="s">
        <v>555</v>
      </c>
      <c r="B4" s="85" t="s">
        <v>556</v>
      </c>
      <c r="C4" s="85" t="s">
        <v>557</v>
      </c>
    </row>
    <row r="5" ht="30" customHeight="1" spans="1:3">
      <c r="A5" s="85" t="s">
        <v>558</v>
      </c>
      <c r="B5" s="86">
        <v>55.31</v>
      </c>
      <c r="C5" s="86">
        <v>54.78</v>
      </c>
    </row>
  </sheetData>
  <mergeCells count="1">
    <mergeCell ref="A2:C2"/>
  </mergeCells>
  <pageMargins left="0.75" right="0.75" top="1" bottom="1" header="0.5" footer="0.5"/>
  <pageSetup paperSize="9" orientation="portrait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F31" sqref="F31"/>
    </sheetView>
  </sheetViews>
  <sheetFormatPr defaultColWidth="9" defaultRowHeight="16" outlineLevelCol="1"/>
  <cols>
    <col min="1" max="1" width="41.5040650406504" style="87" customWidth="1"/>
    <col min="2" max="2" width="14.5040650406504" style="120" customWidth="1"/>
    <col min="3" max="3" width="11.6260162601626" style="87" customWidth="1"/>
    <col min="4" max="16384" width="9" style="87"/>
  </cols>
  <sheetData>
    <row r="1" spans="1:1">
      <c r="A1" s="88" t="s">
        <v>13</v>
      </c>
    </row>
    <row r="2" ht="27.75" customHeight="1" spans="1:2">
      <c r="A2" s="121" t="s">
        <v>559</v>
      </c>
      <c r="B2" s="121"/>
    </row>
    <row r="3" ht="18" customHeight="1" spans="1:2">
      <c r="A3" s="122"/>
      <c r="B3" s="123" t="s">
        <v>34</v>
      </c>
    </row>
    <row r="4" ht="35.25" customHeight="1" spans="1:2">
      <c r="A4" s="102" t="s">
        <v>560</v>
      </c>
      <c r="B4" s="102" t="s">
        <v>36</v>
      </c>
    </row>
    <row r="5" ht="20.1" customHeight="1" spans="1:2">
      <c r="A5" s="107" t="s">
        <v>561</v>
      </c>
      <c r="B5" s="124"/>
    </row>
    <row r="6" ht="20.1" customHeight="1" spans="1:2">
      <c r="A6" s="107" t="s">
        <v>562</v>
      </c>
      <c r="B6" s="124"/>
    </row>
    <row r="7" ht="20.1" customHeight="1" spans="1:2">
      <c r="A7" s="107" t="s">
        <v>563</v>
      </c>
      <c r="B7" s="124"/>
    </row>
    <row r="8" ht="20.1" customHeight="1" spans="1:2">
      <c r="A8" s="125" t="s">
        <v>564</v>
      </c>
      <c r="B8" s="124"/>
    </row>
    <row r="9" ht="20.1" customHeight="1" spans="1:2">
      <c r="A9" s="125" t="s">
        <v>565</v>
      </c>
      <c r="B9" s="124"/>
    </row>
    <row r="10" ht="20.1" customHeight="1" spans="1:2">
      <c r="A10" s="107" t="s">
        <v>566</v>
      </c>
      <c r="B10" s="124"/>
    </row>
    <row r="11" ht="20.1" customHeight="1" spans="1:2">
      <c r="A11" s="107" t="s">
        <v>567</v>
      </c>
      <c r="B11" s="124"/>
    </row>
    <row r="12" ht="20.1" customHeight="1" spans="1:2">
      <c r="A12" s="107" t="s">
        <v>568</v>
      </c>
      <c r="B12" s="124"/>
    </row>
    <row r="13" ht="20.1" customHeight="1" spans="1:2">
      <c r="A13" s="107" t="s">
        <v>569</v>
      </c>
      <c r="B13" s="124">
        <v>800000</v>
      </c>
    </row>
    <row r="14" ht="20.1" customHeight="1" spans="1:2">
      <c r="A14" s="107" t="s">
        <v>570</v>
      </c>
      <c r="B14" s="124"/>
    </row>
    <row r="15" ht="20.1" customHeight="1" spans="1:2">
      <c r="A15" s="107" t="s">
        <v>571</v>
      </c>
      <c r="B15" s="124"/>
    </row>
    <row r="16" ht="20.1" customHeight="1" spans="1:2">
      <c r="A16" s="107" t="s">
        <v>572</v>
      </c>
      <c r="B16" s="124">
        <v>1000</v>
      </c>
    </row>
    <row r="17" ht="20.1" customHeight="1" spans="1:2">
      <c r="A17" s="107" t="s">
        <v>573</v>
      </c>
      <c r="B17" s="124"/>
    </row>
    <row r="18" ht="20.1" customHeight="1" spans="1:2">
      <c r="A18" s="107" t="s">
        <v>574</v>
      </c>
      <c r="B18" s="124"/>
    </row>
    <row r="19" ht="20.1" customHeight="1" spans="1:2">
      <c r="A19" s="107" t="s">
        <v>575</v>
      </c>
      <c r="B19" s="124"/>
    </row>
    <row r="20" ht="20.1" customHeight="1" spans="1:2">
      <c r="A20" s="107" t="s">
        <v>576</v>
      </c>
      <c r="B20" s="124">
        <v>6000</v>
      </c>
    </row>
    <row r="21" ht="20.1" customHeight="1" spans="1:2">
      <c r="A21" s="107" t="s">
        <v>577</v>
      </c>
      <c r="B21" s="124"/>
    </row>
    <row r="22" ht="20.1" customHeight="1" spans="1:2">
      <c r="A22" s="107" t="s">
        <v>578</v>
      </c>
      <c r="B22" s="124"/>
    </row>
    <row r="23" ht="20.1" customHeight="1" spans="1:2">
      <c r="A23" s="107" t="s">
        <v>579</v>
      </c>
      <c r="B23" s="124"/>
    </row>
    <row r="24" ht="20.1" customHeight="1" spans="1:2">
      <c r="A24" s="107" t="s">
        <v>580</v>
      </c>
      <c r="B24" s="124"/>
    </row>
    <row r="25" ht="20.1" customHeight="1" spans="1:2">
      <c r="A25" s="92" t="s">
        <v>581</v>
      </c>
      <c r="B25" s="126">
        <f>SUM(B5:B24)</f>
        <v>807000</v>
      </c>
    </row>
    <row r="26" ht="20.1" customHeight="1"/>
  </sheetData>
  <mergeCells count="1">
    <mergeCell ref="A2:B2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opLeftCell="A10" workbookViewId="0">
      <selection activeCell="E23" sqref="E23"/>
    </sheetView>
  </sheetViews>
  <sheetFormatPr defaultColWidth="9" defaultRowHeight="16" outlineLevelCol="2"/>
  <cols>
    <col min="1" max="1" width="15.1219512195122" style="87" customWidth="1"/>
    <col min="2" max="2" width="61.7479674796748" style="87" customWidth="1"/>
    <col min="3" max="3" width="12.8780487804878" style="87" customWidth="1"/>
    <col min="4" max="4" width="11.6260162601626" style="87" customWidth="1"/>
    <col min="5" max="16384" width="9" style="87"/>
  </cols>
  <sheetData>
    <row r="1" spans="1:2">
      <c r="A1" s="99" t="s">
        <v>15</v>
      </c>
      <c r="B1" s="99"/>
    </row>
    <row r="2" ht="18" customHeight="1" spans="1:3">
      <c r="A2" s="89" t="s">
        <v>582</v>
      </c>
      <c r="B2" s="89"/>
      <c r="C2" s="89"/>
    </row>
    <row r="3" ht="18" customHeight="1" spans="3:3">
      <c r="C3" s="90" t="s">
        <v>34</v>
      </c>
    </row>
    <row r="4" ht="18" customHeight="1" spans="1:3">
      <c r="A4" s="100" t="s">
        <v>583</v>
      </c>
      <c r="B4" s="100"/>
      <c r="C4" s="101"/>
    </row>
    <row r="5" ht="18" customHeight="1" spans="1:3">
      <c r="A5" s="102" t="s">
        <v>584</v>
      </c>
      <c r="B5" s="102" t="s">
        <v>35</v>
      </c>
      <c r="C5" s="102" t="s">
        <v>36</v>
      </c>
    </row>
    <row r="6" customFormat="1" ht="18" customHeight="1" spans="1:3">
      <c r="A6" s="103">
        <v>205</v>
      </c>
      <c r="B6" s="104" t="s">
        <v>171</v>
      </c>
      <c r="C6" s="105">
        <v>3500</v>
      </c>
    </row>
    <row r="7" customFormat="1" ht="18" customHeight="1" spans="1:3">
      <c r="A7" s="106">
        <v>20598</v>
      </c>
      <c r="B7" s="107" t="s">
        <v>585</v>
      </c>
      <c r="C7" s="108">
        <v>3500</v>
      </c>
    </row>
    <row r="8" customFormat="1" ht="18" customHeight="1" spans="1:3">
      <c r="A8" s="106">
        <v>2059801</v>
      </c>
      <c r="B8" s="107" t="s">
        <v>586</v>
      </c>
      <c r="C8" s="108">
        <v>3500</v>
      </c>
    </row>
    <row r="9" s="99" customFormat="1" ht="18" customHeight="1" spans="1:3">
      <c r="A9" s="103" t="s">
        <v>587</v>
      </c>
      <c r="B9" s="104" t="s">
        <v>294</v>
      </c>
      <c r="C9" s="105">
        <v>2737</v>
      </c>
    </row>
    <row r="10" ht="18" customHeight="1" spans="1:3">
      <c r="A10" s="106" t="s">
        <v>588</v>
      </c>
      <c r="B10" s="107" t="s">
        <v>585</v>
      </c>
      <c r="C10" s="108">
        <v>2737</v>
      </c>
    </row>
    <row r="11" customFormat="1" ht="18" customHeight="1" spans="1:3">
      <c r="A11" s="106" t="s">
        <v>589</v>
      </c>
      <c r="B11" s="107" t="s">
        <v>590</v>
      </c>
      <c r="C11" s="108">
        <v>2737</v>
      </c>
    </row>
    <row r="12" s="99" customFormat="1" ht="18" customHeight="1" spans="1:3">
      <c r="A12" s="103" t="s">
        <v>591</v>
      </c>
      <c r="B12" s="104" t="s">
        <v>302</v>
      </c>
      <c r="C12" s="105">
        <v>636950</v>
      </c>
    </row>
    <row r="13" ht="18" customHeight="1" spans="1:3">
      <c r="A13" s="106" t="s">
        <v>592</v>
      </c>
      <c r="B13" s="107" t="s">
        <v>593</v>
      </c>
      <c r="C13" s="108">
        <v>632950</v>
      </c>
    </row>
    <row r="14" customFormat="1" ht="18" customHeight="1" spans="1:3">
      <c r="A14" s="106" t="s">
        <v>594</v>
      </c>
      <c r="B14" s="107" t="s">
        <v>595</v>
      </c>
      <c r="C14" s="108">
        <v>200000</v>
      </c>
    </row>
    <row r="15" s="99" customFormat="1" ht="18" customHeight="1" spans="1:3">
      <c r="A15" s="106" t="s">
        <v>596</v>
      </c>
      <c r="B15" s="107" t="s">
        <v>597</v>
      </c>
      <c r="C15" s="108">
        <v>282500</v>
      </c>
    </row>
    <row r="16" ht="18" customHeight="1" spans="1:3">
      <c r="A16" s="106" t="s">
        <v>598</v>
      </c>
      <c r="B16" s="107" t="s">
        <v>599</v>
      </c>
      <c r="C16" s="108">
        <v>7500</v>
      </c>
    </row>
    <row r="17" ht="18" customHeight="1" spans="1:3">
      <c r="A17" s="106" t="s">
        <v>600</v>
      </c>
      <c r="B17" s="107" t="s">
        <v>601</v>
      </c>
      <c r="C17" s="108">
        <v>50884</v>
      </c>
    </row>
    <row r="18" ht="18" customHeight="1" spans="1:3">
      <c r="A18" s="106" t="s">
        <v>600</v>
      </c>
      <c r="B18" s="107" t="s">
        <v>601</v>
      </c>
      <c r="C18" s="108">
        <v>92066</v>
      </c>
    </row>
    <row r="19" ht="18" customHeight="1" spans="1:3">
      <c r="A19" s="106" t="s">
        <v>602</v>
      </c>
      <c r="B19" s="107" t="s">
        <v>603</v>
      </c>
      <c r="C19" s="108">
        <v>1000</v>
      </c>
    </row>
    <row r="20" ht="18" customHeight="1" spans="1:3">
      <c r="A20" s="106" t="s">
        <v>604</v>
      </c>
      <c r="B20" s="107" t="s">
        <v>605</v>
      </c>
      <c r="C20" s="108">
        <v>1000</v>
      </c>
    </row>
    <row r="21" ht="18" customHeight="1" spans="1:3">
      <c r="A21" s="106" t="s">
        <v>606</v>
      </c>
      <c r="B21" s="107" t="s">
        <v>607</v>
      </c>
      <c r="C21" s="108">
        <v>3000</v>
      </c>
    </row>
    <row r="22" ht="18" customHeight="1" spans="1:3">
      <c r="A22" s="106" t="s">
        <v>608</v>
      </c>
      <c r="B22" s="107" t="s">
        <v>609</v>
      </c>
      <c r="C22" s="108">
        <v>3000</v>
      </c>
    </row>
    <row r="23" ht="18" customHeight="1" spans="1:3">
      <c r="A23" s="103" t="s">
        <v>610</v>
      </c>
      <c r="B23" s="104" t="s">
        <v>312</v>
      </c>
      <c r="C23" s="105">
        <v>7216</v>
      </c>
    </row>
    <row r="24" customFormat="1" ht="18" customHeight="1" spans="1:3">
      <c r="A24" s="106" t="s">
        <v>611</v>
      </c>
      <c r="B24" s="107" t="s">
        <v>612</v>
      </c>
      <c r="C24" s="108">
        <v>7216</v>
      </c>
    </row>
    <row r="25" s="99" customFormat="1" ht="18" customHeight="1" spans="1:3">
      <c r="A25" s="106" t="s">
        <v>613</v>
      </c>
      <c r="B25" s="107" t="s">
        <v>614</v>
      </c>
      <c r="C25" s="108">
        <v>7216</v>
      </c>
    </row>
    <row r="26" ht="18" customHeight="1" spans="1:3">
      <c r="A26" s="103" t="s">
        <v>615</v>
      </c>
      <c r="B26" s="109" t="s">
        <v>358</v>
      </c>
      <c r="C26" s="110">
        <v>7909</v>
      </c>
    </row>
    <row r="27" customFormat="1" ht="18" customHeight="1" spans="1:3">
      <c r="A27" s="106" t="s">
        <v>616</v>
      </c>
      <c r="B27" s="111" t="s">
        <v>585</v>
      </c>
      <c r="C27" s="112">
        <v>7909</v>
      </c>
    </row>
    <row r="28" customFormat="1" ht="18" customHeight="1" spans="1:3">
      <c r="A28" s="106" t="s">
        <v>617</v>
      </c>
      <c r="B28" s="111" t="s">
        <v>618</v>
      </c>
      <c r="C28" s="112">
        <v>7909</v>
      </c>
    </row>
    <row r="29" customFormat="1" ht="18" customHeight="1" spans="1:3">
      <c r="A29" s="103" t="s">
        <v>619</v>
      </c>
      <c r="B29" s="109" t="s">
        <v>403</v>
      </c>
      <c r="C29" s="110">
        <v>14045</v>
      </c>
    </row>
    <row r="30" s="99" customFormat="1" ht="18" customHeight="1" spans="1:3">
      <c r="A30" s="106" t="s">
        <v>620</v>
      </c>
      <c r="B30" s="107" t="s">
        <v>621</v>
      </c>
      <c r="C30" s="108">
        <v>14045</v>
      </c>
    </row>
    <row r="31" s="99" customFormat="1" ht="18" customHeight="1" spans="1:3">
      <c r="A31" s="106" t="s">
        <v>622</v>
      </c>
      <c r="B31" s="111" t="s">
        <v>623</v>
      </c>
      <c r="C31" s="113">
        <v>14045</v>
      </c>
    </row>
    <row r="32" ht="18" customHeight="1" spans="1:3">
      <c r="A32" s="103" t="s">
        <v>624</v>
      </c>
      <c r="B32" s="114" t="s">
        <v>404</v>
      </c>
      <c r="C32" s="110">
        <v>57566</v>
      </c>
    </row>
    <row r="33" ht="18" customHeight="1" spans="1:3">
      <c r="A33" s="106" t="s">
        <v>625</v>
      </c>
      <c r="B33" s="115" t="s">
        <v>626</v>
      </c>
      <c r="C33" s="112">
        <v>57566</v>
      </c>
    </row>
    <row r="34" ht="20.1" customHeight="1" spans="1:3">
      <c r="A34" s="116" t="s">
        <v>627</v>
      </c>
      <c r="B34" s="116" t="s">
        <v>628</v>
      </c>
      <c r="C34" s="117">
        <v>57566</v>
      </c>
    </row>
    <row r="35" ht="20.1" customHeight="1" spans="1:3">
      <c r="A35" s="116"/>
      <c r="B35" s="118" t="s">
        <v>629</v>
      </c>
      <c r="C35" s="119">
        <f>C32+C29+C26+C23+C12+C9+C6</f>
        <v>729923</v>
      </c>
    </row>
  </sheetData>
  <mergeCells count="2">
    <mergeCell ref="A2:C2"/>
    <mergeCell ref="A4:C4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D11" sqref="D11"/>
    </sheetView>
  </sheetViews>
  <sheetFormatPr defaultColWidth="9" defaultRowHeight="16" outlineLevelCol="4"/>
  <cols>
    <col min="1" max="1" width="40.7479674796748" style="87" customWidth="1"/>
    <col min="2" max="2" width="12.5040650406504" style="87" customWidth="1"/>
    <col min="3" max="3" width="61.7479674796748" style="87" customWidth="1"/>
    <col min="4" max="4" width="12.8780487804878" style="87" customWidth="1"/>
    <col min="5" max="5" width="11.6260162601626" style="87" customWidth="1"/>
    <col min="6" max="16384" width="9" style="87"/>
  </cols>
  <sheetData>
    <row r="1" spans="1:1">
      <c r="A1" s="88" t="s">
        <v>17</v>
      </c>
    </row>
    <row r="2" ht="18" customHeight="1" spans="1:4">
      <c r="A2" s="89" t="s">
        <v>630</v>
      </c>
      <c r="B2" s="89"/>
      <c r="C2" s="89"/>
      <c r="D2" s="89"/>
    </row>
    <row r="3" ht="18" customHeight="1" spans="1:4">
      <c r="A3" s="88"/>
      <c r="D3" s="90" t="s">
        <v>34</v>
      </c>
    </row>
    <row r="4" ht="20.1" customHeight="1" spans="1:4">
      <c r="A4" s="91" t="s">
        <v>631</v>
      </c>
      <c r="B4" s="92" t="s">
        <v>36</v>
      </c>
      <c r="C4" s="91" t="s">
        <v>91</v>
      </c>
      <c r="D4" s="92" t="s">
        <v>36</v>
      </c>
    </row>
    <row r="5" ht="20.1" customHeight="1" spans="1:4">
      <c r="A5" s="93" t="s">
        <v>632</v>
      </c>
      <c r="B5" s="94">
        <f>SUM(B6:B7)</f>
        <v>48357</v>
      </c>
      <c r="C5" s="93" t="s">
        <v>633</v>
      </c>
      <c r="D5" s="94"/>
    </row>
    <row r="6" ht="20.1" customHeight="1" spans="1:4">
      <c r="A6" s="93" t="s">
        <v>634</v>
      </c>
      <c r="B6" s="94">
        <v>48357</v>
      </c>
      <c r="C6" s="93" t="s">
        <v>635</v>
      </c>
      <c r="D6" s="94"/>
    </row>
    <row r="7" ht="20.1" customHeight="1" spans="1:4">
      <c r="A7" s="93" t="s">
        <v>636</v>
      </c>
      <c r="B7" s="94"/>
      <c r="C7" s="93" t="s">
        <v>637</v>
      </c>
      <c r="D7" s="94"/>
    </row>
    <row r="8" ht="20.1" customHeight="1" spans="1:4">
      <c r="A8" s="93" t="s">
        <v>638</v>
      </c>
      <c r="B8" s="94"/>
      <c r="C8" s="93" t="s">
        <v>639</v>
      </c>
      <c r="D8" s="94">
        <v>183000</v>
      </c>
    </row>
    <row r="9" ht="20.1" customHeight="1" spans="1:4">
      <c r="A9" s="93" t="s">
        <v>640</v>
      </c>
      <c r="B9" s="94">
        <v>79116</v>
      </c>
      <c r="C9" s="93" t="s">
        <v>641</v>
      </c>
      <c r="D9" s="94"/>
    </row>
    <row r="10" ht="20.1" customHeight="1" spans="1:4">
      <c r="A10" s="93" t="s">
        <v>642</v>
      </c>
      <c r="B10" s="94"/>
      <c r="C10" s="95" t="s">
        <v>643</v>
      </c>
      <c r="D10" s="94">
        <v>106677</v>
      </c>
    </row>
    <row r="11" ht="20.1" customHeight="1" spans="1:4">
      <c r="A11" s="95" t="s">
        <v>644</v>
      </c>
      <c r="B11" s="94"/>
      <c r="C11" s="95" t="s">
        <v>645</v>
      </c>
      <c r="D11" s="94"/>
    </row>
    <row r="12" ht="20.1" customHeight="1" spans="1:4">
      <c r="A12" s="95" t="s">
        <v>646</v>
      </c>
      <c r="B12" s="94"/>
      <c r="C12" s="95"/>
      <c r="D12" s="94"/>
    </row>
    <row r="13" ht="20.1" customHeight="1" spans="1:4">
      <c r="A13" s="95"/>
      <c r="B13" s="96"/>
      <c r="C13" s="95"/>
      <c r="D13" s="94"/>
    </row>
    <row r="14" ht="20.1" customHeight="1" spans="1:4">
      <c r="A14" s="95"/>
      <c r="B14" s="96"/>
      <c r="C14" s="95"/>
      <c r="D14" s="94"/>
    </row>
    <row r="15" ht="20.1" customHeight="1" spans="1:4">
      <c r="A15" s="95"/>
      <c r="B15" s="96"/>
      <c r="C15" s="95"/>
      <c r="D15" s="96"/>
    </row>
    <row r="16" ht="20.1" customHeight="1" spans="1:5">
      <c r="A16" s="97" t="s">
        <v>647</v>
      </c>
      <c r="B16" s="94">
        <f>SUM(B5,B8:B15)</f>
        <v>127473</v>
      </c>
      <c r="C16" s="97" t="s">
        <v>102</v>
      </c>
      <c r="D16" s="94">
        <f>SUM(D5:D15)</f>
        <v>289677</v>
      </c>
      <c r="E16" s="98"/>
    </row>
    <row r="17" ht="20.1" customHeight="1"/>
    <row r="18" ht="20.1" customHeight="1"/>
  </sheetData>
  <mergeCells count="1">
    <mergeCell ref="A2:D2"/>
  </mergeCells>
  <printOptions horizontalCentered="1"/>
  <pageMargins left="0" right="0" top="0.984251968503937" bottom="0.984251968503937" header="0.511811023622047" footer="0.511811023622047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4" sqref="C14"/>
    </sheetView>
  </sheetViews>
  <sheetFormatPr defaultColWidth="9" defaultRowHeight="14.15" outlineLevelRow="4" outlineLevelCol="2"/>
  <cols>
    <col min="1" max="1" width="18.3739837398374" style="82" customWidth="1"/>
    <col min="2" max="2" width="28.2520325203252" style="82" customWidth="1"/>
    <col min="3" max="3" width="26.8780487804878" style="82" customWidth="1"/>
    <col min="4" max="16384" width="9" style="82"/>
  </cols>
  <sheetData>
    <row r="1" customFormat="1" ht="25.5" customHeight="1" spans="1:1">
      <c r="A1" s="15" t="s">
        <v>19</v>
      </c>
    </row>
    <row r="2" ht="41.25" customHeight="1" spans="1:3">
      <c r="A2" s="83" t="s">
        <v>648</v>
      </c>
      <c r="B2" s="83"/>
      <c r="C2" s="83"/>
    </row>
    <row r="3" ht="24" customHeight="1" spans="3:3">
      <c r="C3" s="84" t="s">
        <v>554</v>
      </c>
    </row>
    <row r="4" ht="30" customHeight="1" spans="1:3">
      <c r="A4" s="85" t="s">
        <v>555</v>
      </c>
      <c r="B4" s="85" t="s">
        <v>556</v>
      </c>
      <c r="C4" s="85" t="s">
        <v>557</v>
      </c>
    </row>
    <row r="5" ht="35.25" customHeight="1" spans="1:3">
      <c r="A5" s="85" t="s">
        <v>649</v>
      </c>
      <c r="B5" s="86">
        <v>187.31</v>
      </c>
      <c r="C5" s="86">
        <v>184.82</v>
      </c>
    </row>
  </sheetData>
  <mergeCells count="1">
    <mergeCell ref="A2:C2"/>
  </mergeCells>
  <pageMargins left="0.75" right="0.75" top="1" bottom="1" header="0.5" footer="0.5"/>
  <pageSetup paperSize="9" orientation="portrait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I12" sqref="I12"/>
    </sheetView>
  </sheetViews>
  <sheetFormatPr defaultColWidth="9" defaultRowHeight="16" outlineLevelCol="1"/>
  <cols>
    <col min="1" max="1" width="28.8780487804878" customWidth="1"/>
    <col min="2" max="2" width="23.2520325203252" customWidth="1"/>
  </cols>
  <sheetData>
    <row r="1" spans="1:1">
      <c r="A1" s="57" t="s">
        <v>21</v>
      </c>
    </row>
    <row r="2" s="11" customFormat="1" ht="31.5" customHeight="1" spans="1:2">
      <c r="A2" s="59" t="s">
        <v>650</v>
      </c>
      <c r="B2" s="59"/>
    </row>
    <row r="3" ht="27" customHeight="1" spans="1:2">
      <c r="A3" s="74"/>
      <c r="B3" s="75" t="s">
        <v>34</v>
      </c>
    </row>
    <row r="4" ht="27" customHeight="1" spans="1:2">
      <c r="A4" s="63" t="s">
        <v>560</v>
      </c>
      <c r="B4" s="63" t="s">
        <v>36</v>
      </c>
    </row>
    <row r="5" ht="27" customHeight="1" spans="1:2">
      <c r="A5" s="76" t="s">
        <v>651</v>
      </c>
      <c r="B5" s="77">
        <v>33242</v>
      </c>
    </row>
    <row r="6" ht="27" customHeight="1" spans="1:2">
      <c r="A6" s="76" t="s">
        <v>652</v>
      </c>
      <c r="B6" s="78">
        <v>2614</v>
      </c>
    </row>
    <row r="7" ht="27" customHeight="1" spans="1:2">
      <c r="A7" s="76" t="s">
        <v>653</v>
      </c>
      <c r="B7" s="78">
        <v>168</v>
      </c>
    </row>
    <row r="8" ht="27" customHeight="1" spans="1:2">
      <c r="A8" s="76" t="s">
        <v>654</v>
      </c>
      <c r="B8" s="78"/>
    </row>
    <row r="9" ht="27" customHeight="1" spans="1:2">
      <c r="A9" s="76" t="s">
        <v>655</v>
      </c>
      <c r="B9" s="78">
        <v>268</v>
      </c>
    </row>
    <row r="10" ht="25.5" customHeight="1" spans="1:2">
      <c r="A10" s="68"/>
      <c r="B10" s="78"/>
    </row>
    <row r="11" ht="27" customHeight="1" spans="1:2">
      <c r="A11" s="79" t="s">
        <v>656</v>
      </c>
      <c r="B11" s="78">
        <f>SUM(B5:B9)</f>
        <v>36292</v>
      </c>
    </row>
    <row r="12" ht="27" customHeight="1" spans="1:2">
      <c r="A12" s="80" t="s">
        <v>631</v>
      </c>
      <c r="B12" s="78"/>
    </row>
    <row r="13" ht="27" customHeight="1" spans="1:2">
      <c r="A13" s="80" t="s">
        <v>657</v>
      </c>
      <c r="B13" s="78"/>
    </row>
    <row r="14" ht="21.75" customHeight="1" spans="1:2">
      <c r="A14" s="81" t="s">
        <v>647</v>
      </c>
      <c r="B14" s="78">
        <f>SUM(B11:B13)</f>
        <v>36292</v>
      </c>
    </row>
  </sheetData>
  <mergeCells count="1">
    <mergeCell ref="A2:B2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C11" sqref="C11"/>
    </sheetView>
  </sheetViews>
  <sheetFormatPr defaultColWidth="9" defaultRowHeight="16" outlineLevelCol="2"/>
  <cols>
    <col min="2" max="2" width="47.8780487804878" style="55" customWidth="1"/>
    <col min="3" max="3" width="17.5040650406504" style="56" customWidth="1"/>
  </cols>
  <sheetData>
    <row r="1" spans="1:2">
      <c r="A1" s="57" t="s">
        <v>23</v>
      </c>
      <c r="B1" s="58"/>
    </row>
    <row r="2" s="11" customFormat="1" ht="31.5" customHeight="1" spans="2:3">
      <c r="B2" s="59" t="s">
        <v>658</v>
      </c>
      <c r="C2" s="60"/>
    </row>
    <row r="3" ht="27" customHeight="1" spans="2:3">
      <c r="B3" s="61"/>
      <c r="C3" s="62" t="s">
        <v>34</v>
      </c>
    </row>
    <row r="4" ht="27" customHeight="1" spans="1:3">
      <c r="A4" s="63" t="s">
        <v>584</v>
      </c>
      <c r="B4" s="63" t="s">
        <v>659</v>
      </c>
      <c r="C4" s="64" t="s">
        <v>36</v>
      </c>
    </row>
    <row r="5" ht="27" customHeight="1" spans="1:3">
      <c r="A5" s="65">
        <v>223</v>
      </c>
      <c r="B5" s="65" t="s">
        <v>660</v>
      </c>
      <c r="C5" s="66">
        <v>6292</v>
      </c>
    </row>
    <row r="6" ht="27" customHeight="1" spans="1:3">
      <c r="A6" s="67">
        <v>22399</v>
      </c>
      <c r="B6" s="68" t="s">
        <v>661</v>
      </c>
      <c r="C6" s="69">
        <v>6292</v>
      </c>
    </row>
    <row r="7" ht="27" customHeight="1" spans="1:3">
      <c r="A7" s="67">
        <v>2239999</v>
      </c>
      <c r="B7" s="68" t="s">
        <v>662</v>
      </c>
      <c r="C7" s="69">
        <v>6292</v>
      </c>
    </row>
    <row r="8" ht="27" customHeight="1" spans="1:3">
      <c r="A8" s="70">
        <v>230</v>
      </c>
      <c r="B8" s="71" t="s">
        <v>91</v>
      </c>
      <c r="C8" s="72">
        <v>30000</v>
      </c>
    </row>
    <row r="9" ht="25.5" customHeight="1" spans="1:3">
      <c r="A9" s="67">
        <v>23008</v>
      </c>
      <c r="B9" s="68" t="s">
        <v>663</v>
      </c>
      <c r="C9" s="69">
        <v>30000</v>
      </c>
    </row>
    <row r="10" ht="25.5" customHeight="1" spans="1:3">
      <c r="A10" s="67">
        <v>2300803</v>
      </c>
      <c r="B10" s="68" t="s">
        <v>664</v>
      </c>
      <c r="C10" s="69">
        <v>30000</v>
      </c>
    </row>
    <row r="11" ht="27" customHeight="1" spans="1:3">
      <c r="A11" s="67"/>
      <c r="B11" s="73" t="s">
        <v>102</v>
      </c>
      <c r="C11" s="72">
        <f>C5+C8</f>
        <v>36292</v>
      </c>
    </row>
  </sheetData>
  <mergeCells count="1">
    <mergeCell ref="B2:C2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B7" sqref="B7"/>
    </sheetView>
  </sheetViews>
  <sheetFormatPr defaultColWidth="9" defaultRowHeight="16" outlineLevelCol="7"/>
  <cols>
    <col min="1" max="1" width="21.7479674796748" style="31" customWidth="1"/>
    <col min="2" max="2" width="15.2520325203252" customWidth="1"/>
    <col min="3" max="3" width="14" customWidth="1"/>
    <col min="4" max="4" width="14.5040650406504" customWidth="1"/>
    <col min="5" max="5" width="14.6260162601626" customWidth="1"/>
    <col min="6" max="6" width="17.1219512195122" customWidth="1"/>
    <col min="7" max="7" width="12" customWidth="1"/>
    <col min="8" max="8" width="13.3739837398374" customWidth="1"/>
  </cols>
  <sheetData>
    <row r="1" spans="1:1">
      <c r="A1" s="32" t="s">
        <v>25</v>
      </c>
    </row>
    <row r="2" ht="37.5" spans="1:8">
      <c r="A2" s="33" t="s">
        <v>665</v>
      </c>
      <c r="B2" s="33"/>
      <c r="C2" s="34"/>
      <c r="D2" s="33"/>
      <c r="E2" s="33"/>
      <c r="F2" s="33"/>
      <c r="G2" s="33"/>
      <c r="H2" s="33"/>
    </row>
    <row r="3" spans="1:8">
      <c r="A3" s="35"/>
      <c r="B3" s="36"/>
      <c r="C3" s="37"/>
      <c r="D3" s="36"/>
      <c r="E3" s="36"/>
      <c r="F3" s="36"/>
      <c r="G3" s="36"/>
      <c r="H3" s="38" t="s">
        <v>34</v>
      </c>
    </row>
    <row r="4" s="11" customFormat="1" ht="23.4" spans="1:8">
      <c r="A4" s="47" t="s">
        <v>666</v>
      </c>
      <c r="B4" s="48" t="s">
        <v>107</v>
      </c>
      <c r="C4" s="49" t="s">
        <v>667</v>
      </c>
      <c r="D4" s="50" t="s">
        <v>668</v>
      </c>
      <c r="E4" s="47" t="s">
        <v>669</v>
      </c>
      <c r="F4" s="47" t="s">
        <v>670</v>
      </c>
      <c r="G4" s="47" t="s">
        <v>671</v>
      </c>
      <c r="H4" s="48" t="s">
        <v>672</v>
      </c>
    </row>
    <row r="5" s="11" customFormat="1" spans="1:8">
      <c r="A5" s="51" t="s">
        <v>673</v>
      </c>
      <c r="B5" s="44">
        <f>SUM(B6:B11)</f>
        <v>252047.22</v>
      </c>
      <c r="C5" s="44">
        <f>SUM(C6:C11)</f>
        <v>150155.53</v>
      </c>
      <c r="D5" s="44">
        <f>SUM(D6:D11)</f>
        <v>101891.69</v>
      </c>
      <c r="E5" s="44"/>
      <c r="F5" s="45">
        <v>0</v>
      </c>
      <c r="G5" s="45">
        <v>0</v>
      </c>
      <c r="H5" s="44"/>
    </row>
    <row r="6" s="11" customFormat="1" spans="1:8">
      <c r="A6" s="52" t="s">
        <v>674</v>
      </c>
      <c r="B6" s="44">
        <f t="shared" ref="B6:B11" si="0">SUM(C6:D6)</f>
        <v>102645.12</v>
      </c>
      <c r="C6" s="44">
        <v>42231.39</v>
      </c>
      <c r="D6" s="44">
        <v>60413.73</v>
      </c>
      <c r="E6" s="44"/>
      <c r="F6" s="53"/>
      <c r="G6" s="53"/>
      <c r="H6" s="45"/>
    </row>
    <row r="7" s="11" customFormat="1" spans="1:8">
      <c r="A7" s="52" t="s">
        <v>675</v>
      </c>
      <c r="B7" s="44">
        <f t="shared" si="0"/>
        <v>148199.14</v>
      </c>
      <c r="C7" s="44">
        <v>107699.14</v>
      </c>
      <c r="D7" s="44">
        <v>40500</v>
      </c>
      <c r="E7" s="44"/>
      <c r="F7" s="53"/>
      <c r="G7" s="53"/>
      <c r="H7" s="45"/>
    </row>
    <row r="8" s="11" customFormat="1" spans="1:8">
      <c r="A8" s="54" t="s">
        <v>676</v>
      </c>
      <c r="B8" s="44">
        <f t="shared" si="0"/>
        <v>70.48</v>
      </c>
      <c r="C8" s="44">
        <v>50</v>
      </c>
      <c r="D8" s="44">
        <v>20.48</v>
      </c>
      <c r="E8" s="44"/>
      <c r="F8" s="53"/>
      <c r="G8" s="53"/>
      <c r="H8" s="45"/>
    </row>
    <row r="9" s="11" customFormat="1" spans="1:8">
      <c r="A9" s="54" t="s">
        <v>677</v>
      </c>
      <c r="B9" s="44">
        <f t="shared" si="0"/>
        <v>0</v>
      </c>
      <c r="C9" s="44"/>
      <c r="D9" s="44">
        <v>0</v>
      </c>
      <c r="E9" s="44"/>
      <c r="F9" s="53"/>
      <c r="G9" s="53"/>
      <c r="H9" s="45"/>
    </row>
    <row r="10" s="11" customFormat="1" spans="1:8">
      <c r="A10" s="54" t="s">
        <v>678</v>
      </c>
      <c r="B10" s="44">
        <f t="shared" si="0"/>
        <v>1100</v>
      </c>
      <c r="C10" s="44">
        <v>155</v>
      </c>
      <c r="D10" s="44">
        <v>945</v>
      </c>
      <c r="E10" s="44"/>
      <c r="F10" s="53"/>
      <c r="G10" s="53"/>
      <c r="H10" s="45"/>
    </row>
    <row r="11" s="11" customFormat="1" spans="1:8">
      <c r="A11" s="54" t="s">
        <v>679</v>
      </c>
      <c r="B11" s="44">
        <f t="shared" si="0"/>
        <v>32.48</v>
      </c>
      <c r="C11" s="44">
        <v>20</v>
      </c>
      <c r="D11" s="44">
        <v>12.48</v>
      </c>
      <c r="E11" s="44"/>
      <c r="F11" s="53"/>
      <c r="G11" s="53"/>
      <c r="H11" s="45"/>
    </row>
    <row r="12" s="11" customFormat="1" ht="23.4" spans="1:8">
      <c r="A12" s="54" t="s">
        <v>680</v>
      </c>
      <c r="B12" s="44"/>
      <c r="C12" s="44"/>
      <c r="D12" s="44"/>
      <c r="E12" s="44"/>
      <c r="F12" s="45">
        <v>0</v>
      </c>
      <c r="G12" s="45"/>
      <c r="H12" s="45"/>
    </row>
    <row r="13" s="11" customFormat="1" ht="23.4" spans="1:8">
      <c r="A13" s="54" t="s">
        <v>681</v>
      </c>
      <c r="B13" s="44"/>
      <c r="C13" s="44"/>
      <c r="D13" s="44"/>
      <c r="E13" s="44"/>
      <c r="F13" s="45">
        <v>0</v>
      </c>
      <c r="G13" s="45">
        <v>0</v>
      </c>
      <c r="H13" s="45"/>
    </row>
  </sheetData>
  <mergeCells count="1">
    <mergeCell ref="A2:H2"/>
  </mergeCells>
  <printOptions horizontalCentered="1"/>
  <pageMargins left="0" right="0" top="0.984251968503937" bottom="0.984251968503937" header="0.511811023622047" footer="0.511811023622047"/>
  <pageSetup paperSize="9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C5" sqref="C5"/>
    </sheetView>
  </sheetViews>
  <sheetFormatPr defaultColWidth="9" defaultRowHeight="16" outlineLevelCol="7"/>
  <cols>
    <col min="1" max="1" width="21.7479674796748" style="31" customWidth="1"/>
    <col min="2" max="2" width="15.6260162601626" customWidth="1"/>
    <col min="3" max="3" width="14" customWidth="1"/>
    <col min="4" max="4" width="14.5040650406504" customWidth="1"/>
    <col min="5" max="5" width="14.6260162601626" customWidth="1"/>
    <col min="6" max="6" width="15.1219512195122" customWidth="1"/>
    <col min="7" max="7" width="12" customWidth="1"/>
    <col min="8" max="8" width="13.3739837398374" customWidth="1"/>
  </cols>
  <sheetData>
    <row r="1" spans="1:1">
      <c r="A1" s="32" t="s">
        <v>27</v>
      </c>
    </row>
    <row r="2" ht="37.5" spans="1:8">
      <c r="A2" s="33" t="s">
        <v>682</v>
      </c>
      <c r="B2" s="33"/>
      <c r="C2" s="34"/>
      <c r="D2" s="33"/>
      <c r="E2" s="33"/>
      <c r="F2" s="33"/>
      <c r="G2" s="33"/>
      <c r="H2" s="33"/>
    </row>
    <row r="3" spans="1:8">
      <c r="A3" s="35"/>
      <c r="B3" s="36"/>
      <c r="C3" s="37"/>
      <c r="D3" s="36"/>
      <c r="E3" s="36"/>
      <c r="F3" s="36"/>
      <c r="G3" s="36"/>
      <c r="H3" s="38" t="s">
        <v>34</v>
      </c>
    </row>
    <row r="4" ht="29.25" customHeight="1" spans="1:8">
      <c r="A4" s="39" t="s">
        <v>666</v>
      </c>
      <c r="B4" s="40" t="s">
        <v>107</v>
      </c>
      <c r="C4" s="41" t="s">
        <v>667</v>
      </c>
      <c r="D4" s="42" t="s">
        <v>668</v>
      </c>
      <c r="E4" s="39" t="s">
        <v>669</v>
      </c>
      <c r="F4" s="39" t="s">
        <v>670</v>
      </c>
      <c r="G4" s="39" t="s">
        <v>671</v>
      </c>
      <c r="H4" s="40" t="s">
        <v>672</v>
      </c>
    </row>
    <row r="5" spans="1:8">
      <c r="A5" s="43" t="s">
        <v>683</v>
      </c>
      <c r="B5" s="44">
        <f>SUM(B6:B8)</f>
        <v>216566.22</v>
      </c>
      <c r="C5" s="44">
        <f>SUM(C6:C8)</f>
        <v>114768.02</v>
      </c>
      <c r="D5" s="44">
        <f>SUM(D6:D8)</f>
        <v>101798.2</v>
      </c>
      <c r="E5" s="44"/>
      <c r="F5" s="45">
        <v>0</v>
      </c>
      <c r="G5" s="45">
        <v>0</v>
      </c>
      <c r="H5" s="45"/>
    </row>
    <row r="6" ht="23.4" spans="1:8">
      <c r="A6" s="43" t="s">
        <v>684</v>
      </c>
      <c r="B6" s="44">
        <f>SUM(C6:D6)</f>
        <v>216147.47</v>
      </c>
      <c r="C6" s="44">
        <v>114400.02</v>
      </c>
      <c r="D6" s="44">
        <v>101747.45</v>
      </c>
      <c r="E6" s="44"/>
      <c r="F6" s="45"/>
      <c r="G6" s="45"/>
      <c r="H6" s="45"/>
    </row>
    <row r="7" spans="1:8">
      <c r="A7" s="43" t="s">
        <v>685</v>
      </c>
      <c r="B7" s="44">
        <f>SUM(C7:D7)</f>
        <v>344.41</v>
      </c>
      <c r="C7" s="44">
        <v>330</v>
      </c>
      <c r="D7" s="44">
        <v>14.41</v>
      </c>
      <c r="E7" s="44"/>
      <c r="F7" s="45"/>
      <c r="G7" s="45"/>
      <c r="H7" s="45"/>
    </row>
    <row r="8" spans="1:8">
      <c r="A8" s="46" t="s">
        <v>686</v>
      </c>
      <c r="B8" s="44">
        <f>SUM(C8:D8)</f>
        <v>74.34</v>
      </c>
      <c r="C8" s="44">
        <v>38</v>
      </c>
      <c r="D8" s="44">
        <v>36.34</v>
      </c>
      <c r="E8" s="44"/>
      <c r="F8" s="45"/>
      <c r="G8" s="45"/>
      <c r="H8" s="45"/>
    </row>
    <row r="9" ht="23.4" spans="1:8">
      <c r="A9" s="46" t="s">
        <v>687</v>
      </c>
      <c r="B9" s="44"/>
      <c r="C9" s="44"/>
      <c r="D9" s="44"/>
      <c r="E9" s="44"/>
      <c r="F9" s="45">
        <v>0</v>
      </c>
      <c r="G9" s="45">
        <v>0</v>
      </c>
      <c r="H9" s="45"/>
    </row>
    <row r="10" ht="23.4" spans="1:8">
      <c r="A10" s="46" t="s">
        <v>688</v>
      </c>
      <c r="B10" s="44"/>
      <c r="C10" s="44"/>
      <c r="D10" s="44"/>
      <c r="E10" s="44"/>
      <c r="F10" s="45">
        <v>0</v>
      </c>
      <c r="G10" s="45">
        <v>0</v>
      </c>
      <c r="H10" s="45"/>
    </row>
  </sheetData>
  <mergeCells count="1">
    <mergeCell ref="A2:H2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J13" sqref="J13"/>
    </sheetView>
  </sheetViews>
  <sheetFormatPr defaultColWidth="9" defaultRowHeight="16" outlineLevelCol="6"/>
  <cols>
    <col min="1" max="1" width="29.6260162601626" customWidth="1"/>
    <col min="2" max="2" width="13.8780487804878" customWidth="1"/>
    <col min="3" max="3" width="12.5040650406504" customWidth="1"/>
    <col min="4" max="4" width="11.8780487804878" customWidth="1"/>
    <col min="5" max="5" width="22.1219512195122" customWidth="1"/>
    <col min="6" max="6" width="30.7479674796748" customWidth="1"/>
    <col min="7" max="7" width="15.3739837398374" style="14"/>
  </cols>
  <sheetData>
    <row r="1" ht="25.5" customHeight="1" spans="1:1">
      <c r="A1" s="15" t="s">
        <v>29</v>
      </c>
    </row>
    <row r="2" s="11" customFormat="1" ht="45" customHeight="1" spans="1:7">
      <c r="A2" s="16" t="s">
        <v>689</v>
      </c>
      <c r="B2" s="16"/>
      <c r="C2" s="16"/>
      <c r="D2" s="16"/>
      <c r="E2" s="16"/>
      <c r="F2" s="16"/>
      <c r="G2" s="17"/>
    </row>
    <row r="3" ht="36" customHeight="1" spans="1:6">
      <c r="A3" s="18" t="s">
        <v>34</v>
      </c>
      <c r="B3" s="18"/>
      <c r="C3" s="18"/>
      <c r="D3" s="18"/>
      <c r="E3" s="18"/>
      <c r="F3" s="18"/>
    </row>
    <row r="4" s="12" customFormat="1" ht="38.1" customHeight="1" spans="1:7">
      <c r="A4" s="19" t="s">
        <v>690</v>
      </c>
      <c r="B4" s="20" t="s">
        <v>691</v>
      </c>
      <c r="C4" s="20" t="s">
        <v>692</v>
      </c>
      <c r="D4" s="20" t="s">
        <v>693</v>
      </c>
      <c r="E4" s="20" t="s">
        <v>694</v>
      </c>
      <c r="F4" s="20" t="s">
        <v>695</v>
      </c>
      <c r="G4" s="21"/>
    </row>
    <row r="5" s="12" customFormat="1" ht="38.1" customHeight="1" spans="1:7">
      <c r="A5" s="22" t="s">
        <v>696</v>
      </c>
      <c r="B5" s="23">
        <v>1</v>
      </c>
      <c r="C5" s="24">
        <v>1777</v>
      </c>
      <c r="D5" s="24">
        <v>2187.6</v>
      </c>
      <c r="E5" s="25" t="s">
        <v>697</v>
      </c>
      <c r="F5" s="26"/>
      <c r="G5" s="21"/>
    </row>
    <row r="6" s="13" customFormat="1" ht="38.1" customHeight="1" spans="1:7">
      <c r="A6" s="27" t="s">
        <v>698</v>
      </c>
      <c r="B6" s="23">
        <v>2</v>
      </c>
      <c r="C6" s="28">
        <v>14.5</v>
      </c>
      <c r="D6" s="28">
        <v>24.5</v>
      </c>
      <c r="E6" s="25" t="s">
        <v>699</v>
      </c>
      <c r="F6" s="26"/>
      <c r="G6" s="21"/>
    </row>
    <row r="7" ht="38.1" customHeight="1" spans="1:7">
      <c r="A7" s="27" t="s">
        <v>700</v>
      </c>
      <c r="B7" s="23">
        <v>3</v>
      </c>
      <c r="C7" s="28">
        <v>198.8</v>
      </c>
      <c r="D7" s="28">
        <v>334.7</v>
      </c>
      <c r="E7" s="25" t="s">
        <v>701</v>
      </c>
      <c r="F7" s="26"/>
      <c r="G7" s="21"/>
    </row>
    <row r="8" ht="38.1" customHeight="1" spans="1:7">
      <c r="A8" s="27" t="s">
        <v>702</v>
      </c>
      <c r="B8" s="23">
        <v>4</v>
      </c>
      <c r="C8" s="28">
        <v>1777</v>
      </c>
      <c r="D8" s="28">
        <v>1828.4</v>
      </c>
      <c r="E8" s="25" t="s">
        <v>703</v>
      </c>
      <c r="F8" s="26"/>
      <c r="G8" s="21"/>
    </row>
    <row r="9" ht="38.1" customHeight="1" spans="1:7">
      <c r="A9" s="27" t="s">
        <v>704</v>
      </c>
      <c r="B9" s="23">
        <v>5</v>
      </c>
      <c r="C9" s="28">
        <v>1617</v>
      </c>
      <c r="D9" s="28">
        <v>1791</v>
      </c>
      <c r="E9" s="25" t="s">
        <v>705</v>
      </c>
      <c r="F9" s="29"/>
      <c r="G9" s="21"/>
    </row>
    <row r="10" ht="38.1" customHeight="1" spans="1:7">
      <c r="A10" s="27" t="s">
        <v>706</v>
      </c>
      <c r="B10" s="23">
        <v>6</v>
      </c>
      <c r="C10" s="28">
        <v>160</v>
      </c>
      <c r="D10" s="28">
        <v>37.4</v>
      </c>
      <c r="E10" s="25" t="s">
        <v>707</v>
      </c>
      <c r="F10" s="29" t="s">
        <v>708</v>
      </c>
      <c r="G10" s="21"/>
    </row>
    <row r="11" ht="14.25" customHeight="1"/>
    <row r="12" ht="68.1" customHeight="1" spans="1:6">
      <c r="A12" s="30" t="s">
        <v>709</v>
      </c>
      <c r="B12" s="30"/>
      <c r="C12" s="30"/>
      <c r="D12" s="30"/>
      <c r="E12" s="30"/>
      <c r="F12" s="30"/>
    </row>
  </sheetData>
  <mergeCells count="3">
    <mergeCell ref="A2:F2"/>
    <mergeCell ref="A3:F3"/>
    <mergeCell ref="A12:F1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37" sqref="D37"/>
    </sheetView>
  </sheetViews>
  <sheetFormatPr defaultColWidth="10" defaultRowHeight="14.75" outlineLevelCol="3"/>
  <cols>
    <col min="1" max="1" width="20.7479674796748" style="1" customWidth="1"/>
    <col min="2" max="2" width="22" style="1" customWidth="1"/>
    <col min="3" max="3" width="19.6260162601626" style="1" customWidth="1"/>
    <col min="4" max="4" width="17.6260162601626" style="1" customWidth="1"/>
    <col min="5" max="16384" width="10" style="1"/>
  </cols>
  <sheetData>
    <row r="1" spans="1:1">
      <c r="A1" s="2" t="s">
        <v>31</v>
      </c>
    </row>
    <row r="2" ht="42" customHeight="1" spans="1:4">
      <c r="A2" s="3" t="s">
        <v>710</v>
      </c>
      <c r="B2" s="3"/>
      <c r="C2" s="3"/>
      <c r="D2" s="3"/>
    </row>
    <row r="3" ht="22.7" customHeight="1" spans="1:4">
      <c r="A3" s="4"/>
      <c r="B3" s="5"/>
      <c r="C3" s="5"/>
      <c r="D3" s="6" t="s">
        <v>34</v>
      </c>
    </row>
    <row r="4" ht="22.7" customHeight="1" spans="1:4">
      <c r="A4" s="7" t="s">
        <v>711</v>
      </c>
      <c r="B4" s="7" t="s">
        <v>712</v>
      </c>
      <c r="C4" s="7" t="s">
        <v>713</v>
      </c>
      <c r="D4" s="7" t="s">
        <v>714</v>
      </c>
    </row>
    <row r="5" ht="22.7" customHeight="1" spans="1:4">
      <c r="A5" s="8" t="s">
        <v>715</v>
      </c>
      <c r="B5" s="9">
        <v>108826</v>
      </c>
      <c r="C5" s="9">
        <v>106677</v>
      </c>
      <c r="D5" s="9">
        <f>B5+C5</f>
        <v>215503</v>
      </c>
    </row>
    <row r="6" ht="49.5" customHeight="1" spans="1:4">
      <c r="A6" s="3" t="s">
        <v>716</v>
      </c>
      <c r="B6" s="3"/>
      <c r="C6" s="3"/>
      <c r="D6" s="3"/>
    </row>
    <row r="7" ht="22.7" customHeight="1" spans="1:4">
      <c r="A7" s="10"/>
      <c r="B7" s="10"/>
      <c r="C7" s="10"/>
      <c r="D7" s="6" t="s">
        <v>34</v>
      </c>
    </row>
    <row r="8" ht="22.7" customHeight="1" spans="1:4">
      <c r="A8" s="7" t="s">
        <v>711</v>
      </c>
      <c r="B8" s="7" t="s">
        <v>712</v>
      </c>
      <c r="C8" s="7" t="s">
        <v>713</v>
      </c>
      <c r="D8" s="7" t="s">
        <v>714</v>
      </c>
    </row>
    <row r="9" ht="22.7" customHeight="1" spans="1:4">
      <c r="A9" s="8" t="s">
        <v>715</v>
      </c>
      <c r="B9" s="9">
        <v>22158</v>
      </c>
      <c r="C9" s="9">
        <v>57566</v>
      </c>
      <c r="D9" s="9">
        <f>B9+C9</f>
        <v>79724</v>
      </c>
    </row>
  </sheetData>
  <mergeCells count="2">
    <mergeCell ref="A2:D2"/>
    <mergeCell ref="A6:D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目录</vt:lpstr>
      <vt:lpstr>一般公共预算收入表</vt:lpstr>
      <vt:lpstr>一般公共预算支出表</vt:lpstr>
      <vt:lpstr>一般公共预算本级支出表</vt:lpstr>
      <vt:lpstr>一般公共预算本级基本支出表</vt:lpstr>
      <vt:lpstr>一般公共预算税收返还和转移支付表</vt:lpstr>
      <vt:lpstr>政府一般债务限额和余额情况表</vt:lpstr>
      <vt:lpstr>政府性基金收入表</vt:lpstr>
      <vt:lpstr>政府性基金支出表</vt:lpstr>
      <vt:lpstr>政府性基金转移支付表</vt:lpstr>
      <vt:lpstr>政府专项债务限额和余额情况表</vt:lpstr>
      <vt:lpstr>国有资本经营预算收入表</vt:lpstr>
      <vt:lpstr>国有资本经营预算支出表</vt:lpstr>
      <vt:lpstr>社会保险基金收入表</vt:lpstr>
      <vt:lpstr>社会保险基金支出表</vt:lpstr>
      <vt:lpstr>“三公”经费支出预算表</vt:lpstr>
      <vt:lpstr>政府债券应计提本息表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肖红</cp:lastModifiedBy>
  <dcterms:created xsi:type="dcterms:W3CDTF">1996-12-17T01:32:00Z</dcterms:created>
  <cp:lastPrinted>2023-02-08T06:19:00Z</cp:lastPrinted>
  <dcterms:modified xsi:type="dcterms:W3CDTF">2025-10-20T01:48:25Z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DD5783404FF346EAA6639F76FA71A890</vt:lpwstr>
  </property>
</Properties>
</file>