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5" firstSheet="2" activeTab="4"/>
  </bookViews>
  <sheets>
    <sheet name="福彩公益金类项目汇总表" sheetId="20" r:id="rId1"/>
    <sheet name="5A级社区居家养老服务机构建设运营补贴" sheetId="15" r:id="rId2"/>
    <sheet name="社区居家养老服务机构社会力量连锁运营补贴" sheetId="17" r:id="rId3"/>
    <sheet name="农村居家养老服务机构建设运营补贴" sheetId="14" r:id="rId4"/>
    <sheet name="社区居家养老服务机构场地责任险" sheetId="18" r:id="rId5"/>
    <sheet name="养老机构责任险补贴" sheetId="4" r:id="rId6"/>
  </sheets>
  <definedNames>
    <definedName name="_xlnm._FilterDatabase" localSheetId="2" hidden="1">社区居家养老服务机构社会力量连锁运营补贴!$A$4:$G$40</definedName>
    <definedName name="_xlnm._FilterDatabase" localSheetId="3" hidden="1">农村居家养老服务机构建设运营补贴!$A$4:$I$45</definedName>
    <definedName name="_xlnm._FilterDatabase" localSheetId="4" hidden="1">社区居家养老服务机构场地责任险!$A$4:$H$16</definedName>
    <definedName name="_xlnm._FilterDatabase" localSheetId="5" hidden="1">养老机构责任险补贴!$A$5:$G$33</definedName>
    <definedName name="_xlnm.Print_Titles" localSheetId="5">养老机构责任险补贴!$4:$5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<sst xmlns="http://schemas.openxmlformats.org/spreadsheetml/2006/main" count="481" uniqueCount="250">
  <si>
    <t>附件2-1</t>
  </si>
  <si>
    <t xml:space="preserve">福彩公益金类项目汇总表
</t>
  </si>
  <si>
    <t>资金单位：万元</t>
  </si>
  <si>
    <t>区县（市）
民政局</t>
  </si>
  <si>
    <t>序号</t>
  </si>
  <si>
    <t>申报项目</t>
  </si>
  <si>
    <t>补贴机构数量</t>
  </si>
  <si>
    <t>总金额</t>
  </si>
  <si>
    <t>市级补贴金额</t>
  </si>
  <si>
    <t>备注</t>
  </si>
  <si>
    <t>宁乡市</t>
  </si>
  <si>
    <t>5A级社区居家养老服务机构建设运营补贴</t>
  </si>
  <si>
    <t>社区居家养老服务机构社会力量连锁运营补贴</t>
  </si>
  <si>
    <t>农村居家养老服务机构建设运营补贴</t>
  </si>
  <si>
    <t>社区居家养老服务机构场地责任险</t>
  </si>
  <si>
    <t>养老机构责任险补贴</t>
  </si>
  <si>
    <t>合计</t>
  </si>
  <si>
    <t>附件2-2</t>
  </si>
  <si>
    <t>5A级社区居家养老服务机构建设运营补贴申请表
（2024年10月1日—2025年4月30日）</t>
  </si>
  <si>
    <t xml:space="preserve">                                                     资金单位：万元</t>
  </si>
  <si>
    <t>区县（市）民政局</t>
  </si>
  <si>
    <t>社区居家养老服务机构名称</t>
  </si>
  <si>
    <t>详细地址</t>
  </si>
  <si>
    <t>等级(5A)</t>
  </si>
  <si>
    <t>启动运营时间</t>
  </si>
  <si>
    <t>申请市级建设补贴</t>
  </si>
  <si>
    <t>申请市级运营补贴</t>
  </si>
  <si>
    <t>金额小计</t>
  </si>
  <si>
    <t>备注（填写补发资金情况，含补发对象、补发时段、补发金额等信息）</t>
  </si>
  <si>
    <t>附件2-3</t>
  </si>
  <si>
    <t>社区居家养老服务机构社会力量连锁运营补贴申请表
（2024年10月1日—2025年4月30日）</t>
  </si>
  <si>
    <t>运营机构名称</t>
  </si>
  <si>
    <t>组织运营3A/4A级社区居家养老服务机构名称</t>
  </si>
  <si>
    <t>3A/4A级社区居家养老服务机构详细地址</t>
  </si>
  <si>
    <t>长沙市乐龄养老服务有限公司</t>
  </si>
  <si>
    <t>白马桥街道白马社区心悦居家养老服务站</t>
  </si>
  <si>
    <t>白马桥街道白马社区</t>
  </si>
  <si>
    <t>2017年</t>
  </si>
  <si>
    <t>白马桥街道仁福社区心悦居家养老服务站</t>
  </si>
  <si>
    <t>仁福社区居委会</t>
  </si>
  <si>
    <t>2022年</t>
  </si>
  <si>
    <t>白马桥街道正农社区心悦居家养老服务站</t>
  </si>
  <si>
    <t>正农社区居委会</t>
  </si>
  <si>
    <t>白马桥街道凤祥社区心悦居家养老服务站</t>
  </si>
  <si>
    <t>凤祥社区星河湾6栋</t>
  </si>
  <si>
    <t>2021年</t>
  </si>
  <si>
    <t>白马桥街道白龙社区心悦居家养老服务站</t>
  </si>
  <si>
    <t>原白龙小学</t>
  </si>
  <si>
    <t>2020年</t>
  </si>
  <si>
    <t>白马桥街道龙江社区心悦居家养老服务站</t>
  </si>
  <si>
    <t>白马桥街道龙江社区</t>
  </si>
  <si>
    <t>白马桥街道凤形社区心悦居家养老服务站</t>
  </si>
  <si>
    <t>白马桥街道凤形社区</t>
  </si>
  <si>
    <t>宁乡市家家为老服务中心</t>
  </si>
  <si>
    <t>玉潭街道合安社区家家居家养老服务站</t>
  </si>
  <si>
    <t>兆基君城11栋</t>
  </si>
  <si>
    <t>宁乡市众新社会工作服务中心</t>
  </si>
  <si>
    <t>玉潭街道南苑社区众新居家养老服务站</t>
  </si>
  <si>
    <t>星河绿洲16栋一楼</t>
  </si>
  <si>
    <t>玉潭街道新山社区家家居家养老服务站</t>
  </si>
  <si>
    <t>玉潭街道新山社区</t>
  </si>
  <si>
    <t>2019年</t>
  </si>
  <si>
    <t>湖南巴普康养健康产业有限公司</t>
  </si>
  <si>
    <t>玉潭街道综合居家养老服务中心</t>
  </si>
  <si>
    <t>原宁乡报社大楼</t>
  </si>
  <si>
    <t>玉潭街道新城社区心悦居家养老服务站</t>
  </si>
  <si>
    <t>幸福里小区15栋2楼</t>
  </si>
  <si>
    <t>2023年</t>
  </si>
  <si>
    <t>玉潭街道香山社区家家居家养老服务站</t>
  </si>
  <si>
    <t>香山社区公共服务中心</t>
  </si>
  <si>
    <t>玉潭街道通益社区家家居家养老服务站</t>
  </si>
  <si>
    <t>通益社区公共服务中心</t>
  </si>
  <si>
    <t>玉潭街道文中社区家家居家养老服务站</t>
  </si>
  <si>
    <t>文中社区公共服务中心</t>
  </si>
  <si>
    <t>玉潭街道新康社区家家居家养老服务站</t>
  </si>
  <si>
    <t>盛翠豪庭小区</t>
  </si>
  <si>
    <t>宁乡市传孝为老服务中心</t>
  </si>
  <si>
    <t>历经铺街道紫云社区传孝居家养老服务站</t>
  </si>
  <si>
    <t>紫云社区居委会</t>
  </si>
  <si>
    <t>历经铺街道大湾岭社区家家居家养老服务站</t>
  </si>
  <si>
    <t>原历经铺中学</t>
  </si>
  <si>
    <t>历经铺街道历经铺社区传孝居家养老服务站</t>
  </si>
  <si>
    <t>历经铺社区居委会</t>
  </si>
  <si>
    <t>历经铺街道金南社区传孝居家养老服务站</t>
  </si>
  <si>
    <t>金南社区居委会</t>
  </si>
  <si>
    <t>历经铺街道群星社区家家居家养老服务站</t>
  </si>
  <si>
    <t>历经铺街道群星社区</t>
  </si>
  <si>
    <t>历经铺街道东城社区众新居家养老服务站</t>
  </si>
  <si>
    <t>东城社区居委会</t>
  </si>
  <si>
    <t>历经铺街道新宝塔社区众新居家养老服务站</t>
  </si>
  <si>
    <t>新宝塔社区公共服务中心</t>
  </si>
  <si>
    <t>城郊街道石泉社区心悦居家养老服务站</t>
  </si>
  <si>
    <t>城郊街道石泉社区</t>
  </si>
  <si>
    <t>城郊街道怡宁社区家家居家养老服务站</t>
  </si>
  <si>
    <t>城郊街道怡宁社区</t>
  </si>
  <si>
    <t>2018年</t>
  </si>
  <si>
    <t>城郊街道罗宦社区家家居家养老服务站</t>
  </si>
  <si>
    <t>城郊街道罗宦社区</t>
  </si>
  <si>
    <t>城郊街道创业社区家家居家养老服务站</t>
  </si>
  <si>
    <t>城郊街道创业社区</t>
  </si>
  <si>
    <t>城郊街道沩丰社区家家居家养老服务站</t>
  </si>
  <si>
    <t>沩丰社区钰珑湾7栋</t>
  </si>
  <si>
    <t>城郊街道蓝月谷社区家家居家养老服务站</t>
  </si>
  <si>
    <t>城郊街道蓝月谷社区</t>
  </si>
  <si>
    <t>城郊街道关心社区传孝居家养老服务站</t>
  </si>
  <si>
    <t>关心社区公共服务中心</t>
  </si>
  <si>
    <t>城郊街道东沩社区传孝居家养老服务站</t>
  </si>
  <si>
    <t>东沩社区玉龙国际小区8号栋</t>
  </si>
  <si>
    <t>城郊街道梅家田社区家家居家养老服务站</t>
  </si>
  <si>
    <t>宁乡市城郊乡东沩南路166号</t>
  </si>
  <si>
    <t>城郊街道综合居家养老服务中心</t>
  </si>
  <si>
    <t>怡宁社区长房宁都公馆S1门面1楼--3楼</t>
  </si>
  <si>
    <t>城郊街道茶亭寺社区巴普居家养老服务站</t>
  </si>
  <si>
    <t>宁乡市城郊街道金州大道美的国宾府116门面</t>
  </si>
  <si>
    <t>玉潭街道学庵社区巴普居家养老服务站</t>
  </si>
  <si>
    <t>宁乡市振兴北路47号</t>
  </si>
  <si>
    <t>附件2-4</t>
  </si>
  <si>
    <t>农村居家养老服务机构建设运营补贴申请表
（2024年10月1日—2025年4月30日）</t>
  </si>
  <si>
    <t>农村居家养老服务机构名称</t>
  </si>
  <si>
    <t>类别（一、二、三类）</t>
  </si>
  <si>
    <t>道林镇鑫星村居家养老服务站</t>
  </si>
  <si>
    <t>道林镇七佳桥组</t>
  </si>
  <si>
    <t>一类</t>
  </si>
  <si>
    <t>是</t>
  </si>
  <si>
    <t>横市镇仁桥村居家养老服务中心</t>
  </si>
  <si>
    <t>横市镇仁桥村</t>
  </si>
  <si>
    <t>双江口镇白玉社区居家养老服务站</t>
  </si>
  <si>
    <t>双江口镇白玉社区后栋</t>
  </si>
  <si>
    <t>双江口镇朱良桥村居家养老服务中心</t>
  </si>
  <si>
    <t>双江口镇朱良桥村村部下栋</t>
  </si>
  <si>
    <t>黄材镇沩滨村居家养老服务站</t>
  </si>
  <si>
    <t>黄材镇沩滨村老村部</t>
  </si>
  <si>
    <t>二类</t>
  </si>
  <si>
    <t>2024年</t>
  </si>
  <si>
    <t>黄材镇石龙洞村居家养老服务站</t>
  </si>
  <si>
    <t>黄材镇石龙洞村原小学</t>
  </si>
  <si>
    <t>黄材镇崔坪村居家养老服务站</t>
  </si>
  <si>
    <t>黄材镇崔坪村原榨油厂（村部下面100米左右）</t>
  </si>
  <si>
    <t>三类</t>
  </si>
  <si>
    <t>黄材镇青阳社区居家养老服务站</t>
  </si>
  <si>
    <t>黄材镇青阳社区</t>
  </si>
  <si>
    <t>流沙河镇罘罳峰村居家养老服务站</t>
  </si>
  <si>
    <t>流沙河罘罳峰村原白沙学校</t>
  </si>
  <si>
    <t>流沙河镇合兴村居家养老服务站</t>
  </si>
  <si>
    <t>流沙河镇合兴村小学</t>
  </si>
  <si>
    <t>流沙河镇扶冲村居家养老服务站</t>
  </si>
  <si>
    <t>流沙河镇扶冲村村部二楼</t>
  </si>
  <si>
    <t>大成桥镇鹊山村居家养老服务站</t>
  </si>
  <si>
    <t>大成桥镇鹊山村</t>
  </si>
  <si>
    <t>大成桥镇永盛村居家养老服务站</t>
  </si>
  <si>
    <t>大成桥镇永盛村村部二楼及后栋</t>
  </si>
  <si>
    <t>大成桥镇成功塘村居家养老服务站</t>
  </si>
  <si>
    <t>大成桥镇原成功塘中学</t>
  </si>
  <si>
    <t>巷子口镇扶峰村居家养老服务站</t>
  </si>
  <si>
    <t>巷子口镇扶峰村原小学</t>
  </si>
  <si>
    <t>巷子口镇仙龙潭村居家养老服务站</t>
  </si>
  <si>
    <t>巷子口镇仙龙潭村村部二楼</t>
  </si>
  <si>
    <t>巷子口镇黄鹤村居家养老服务站</t>
  </si>
  <si>
    <t>巷子口镇黄鹤村原黄鹤小学</t>
  </si>
  <si>
    <t>煤炭坝镇东山村居家养老服务站</t>
  </si>
  <si>
    <t>煤炭坝镇东山村原东山小学</t>
  </si>
  <si>
    <t>沙田乡长冲村居家养老服务站</t>
  </si>
  <si>
    <t>沙田乡长冲村原小学</t>
  </si>
  <si>
    <t>沙田乡石笋村居家养老服务站</t>
  </si>
  <si>
    <t>沙田乡石笋村</t>
  </si>
  <si>
    <t>大屯营镇梅湖村居家养老服务站</t>
  </si>
  <si>
    <t>大屯营镇梅湖村</t>
  </si>
  <si>
    <t>大屯营镇三仙坳村居家养老服务站</t>
  </si>
  <si>
    <t>大屯营乡三仙坳村</t>
  </si>
  <si>
    <t>大屯营镇韶光村居家养老服务站</t>
  </si>
  <si>
    <t>大屯营镇韶光原村部</t>
  </si>
  <si>
    <t>大屯营镇白洋村居家养老服务站</t>
  </si>
  <si>
    <t>大屯营镇白洋村原白洋村小学</t>
  </si>
  <si>
    <t>大屯营镇石家湾社区居家养老服务站</t>
  </si>
  <si>
    <t>大屯营镇石家湾社区原石家湾小学</t>
  </si>
  <si>
    <t>灰汤镇双建村居家养老服务站</t>
  </si>
  <si>
    <t>灰汤镇双建村原双众一校</t>
  </si>
  <si>
    <t>灰汤镇枫木桥村居家养老服务站</t>
  </si>
  <si>
    <t>灰汤镇枫木桥村</t>
  </si>
  <si>
    <t>2014年</t>
  </si>
  <si>
    <t>双凫铺镇双明村居家养老服务站</t>
  </si>
  <si>
    <t>双凫铺镇双明村原双明村部</t>
  </si>
  <si>
    <t>双凫铺镇余新村居家养老服务站</t>
  </si>
  <si>
    <t>双凫铺余新村</t>
  </si>
  <si>
    <t>双凫铺镇泉井村居家养老服务站</t>
  </si>
  <si>
    <t>双凫铺镇泉井村原天井冲小学</t>
  </si>
  <si>
    <t>沩山乡沩水源村居家养老服务站</t>
  </si>
  <si>
    <t>沩山乡沩水源村</t>
  </si>
  <si>
    <t>沩山乡沩山社区居家养老服务站</t>
  </si>
  <si>
    <t>沩山乡沩山社区二楼</t>
  </si>
  <si>
    <t>菁华铺乡嶂山村居家养老服务站</t>
  </si>
  <si>
    <t>菁华铺乡嶂山村</t>
  </si>
  <si>
    <t>2015年</t>
  </si>
  <si>
    <t>青山桥镇石狮桥村居家养老服务站</t>
  </si>
  <si>
    <t>青山桥镇石狮桥村原村部</t>
  </si>
  <si>
    <t>青山桥镇上流村居家养老服务站</t>
  </si>
  <si>
    <t>青山桥镇上流村原村部</t>
  </si>
  <si>
    <t>青山桥镇芙蓉村居家养老服务站</t>
  </si>
  <si>
    <t>青山桥镇芙蓉村原友谊小学</t>
  </si>
  <si>
    <t>夏铎铺镇兴旺村居家养老服务站</t>
  </si>
  <si>
    <t>夏铎铺镇兴旺村村部</t>
  </si>
  <si>
    <t>夏铎铺镇天马新村居家养老服务站</t>
  </si>
  <si>
    <t>夏铎铺镇天马新村原天马小学</t>
  </si>
  <si>
    <t>龙田镇月塘村居家养老服务站</t>
  </si>
  <si>
    <t>龙田镇月塘村村部后栋</t>
  </si>
  <si>
    <t>坝塘镇繁荣村居家养老服务站</t>
  </si>
  <si>
    <t>坝塘镇繁荣村繁荣小学</t>
  </si>
  <si>
    <t>附件2-5</t>
  </si>
  <si>
    <t xml:space="preserve">社区居家养老服务机构场地责任险申请表
</t>
  </si>
  <si>
    <t>等级
（1-5A）</t>
  </si>
  <si>
    <t>场地责任险</t>
  </si>
  <si>
    <t>4A</t>
  </si>
  <si>
    <t>玉潭街道金星社区仁德居家养老服务站</t>
  </si>
  <si>
    <t>金星社区党群服务中心</t>
  </si>
  <si>
    <t>3A</t>
  </si>
  <si>
    <t>玉潭街道八一社区仁德居家养老服务站</t>
  </si>
  <si>
    <t>八一社区小学</t>
  </si>
  <si>
    <t>附件2-6</t>
  </si>
  <si>
    <t xml:space="preserve">养老机构责任险补贴申请表
</t>
  </si>
  <si>
    <t>养老机构名称</t>
  </si>
  <si>
    <t>备案床位数（张）</t>
  </si>
  <si>
    <t>购买责任险床位数（张）</t>
  </si>
  <si>
    <t>购买金额</t>
  </si>
  <si>
    <t>市级补贴金额（50%）</t>
  </si>
  <si>
    <t>大屯营镇敬老院</t>
  </si>
  <si>
    <t>道林镇敬老院</t>
  </si>
  <si>
    <t>花明楼镇敬老院</t>
  </si>
  <si>
    <t>东湖塘镇敬老院</t>
  </si>
  <si>
    <t>夏铎铺镇敬老院</t>
  </si>
  <si>
    <t>金洲镇敬老院</t>
  </si>
  <si>
    <t>双江口镇敬老院</t>
  </si>
  <si>
    <t>菁华铺乡敬老院</t>
  </si>
  <si>
    <t>回龙铺镇敬老院</t>
  </si>
  <si>
    <t>煤炭坝镇敬老院</t>
  </si>
  <si>
    <t>坝塘镇敬老院</t>
  </si>
  <si>
    <t>资福镇敬老院</t>
  </si>
  <si>
    <t>双凫铺镇百福敬老院</t>
  </si>
  <si>
    <t>大成桥镇敬老院</t>
  </si>
  <si>
    <t>喻家坳乡百福敬老院</t>
  </si>
  <si>
    <t>老粮仓镇敬老院</t>
  </si>
  <si>
    <t>横市镇敬老院</t>
  </si>
  <si>
    <t>黄材镇敬老院</t>
  </si>
  <si>
    <t>沩山乡敬老院</t>
  </si>
  <si>
    <t>巷子口镇敬老院</t>
  </si>
  <si>
    <t>龙田镇敬老院</t>
  </si>
  <si>
    <t>沙田乡敬老院</t>
  </si>
  <si>
    <t>宁乡市明越养老之家</t>
  </si>
  <si>
    <t>花明楼镇朱石桥光荣养老院</t>
  </si>
  <si>
    <t>坝塘镇横田村加良养老院</t>
  </si>
  <si>
    <t>九悦国际康养中心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</si>
</sst>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</font>
    <font>
      <sz val="16"/>
      <color theme="1"/>
      <name val="黑体"/>
      <charset val="134"/>
    </font>
    <font>
      <b/>
      <sz val="16"/>
      <color theme="1"/>
      <name val="仿宋"/>
      <charset val="134"/>
    </font>
    <font>
      <b/>
      <sz val="11"/>
      <color rgb="FF000000"/>
      <name val="宋体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9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14"/>
      <name val="仿宋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2" applyNumberFormat="0" applyAlignment="0" applyProtection="0">
      <alignment vertical="center"/>
    </xf>
    <xf numFmtId="0" fontId="32" fillId="5" borderId="13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6" borderId="1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77" fontId="5" fillId="0" borderId="2" xfId="0" applyNumberFormat="1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0" fontId="4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57" fontId="11" fillId="0" borderId="2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top" wrapText="1"/>
    </xf>
    <xf numFmtId="0" fontId="0" fillId="0" borderId="2" xfId="0" applyBorder="1">
      <alignment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3" fillId="0" borderId="0" xfId="0" applyFont="1">
      <alignment vertical="center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57" fontId="11" fillId="2" borderId="2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5" fillId="0" borderId="0" xfId="0" applyFont="1">
      <alignment vertical="center"/>
    </xf>
    <xf numFmtId="0" fontId="3" fillId="0" borderId="0" xfId="0" applyFont="1" applyBorder="1">
      <alignment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top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5" fillId="0" borderId="2" xfId="0" applyFont="1" applyBorder="1">
      <alignment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9" fillId="0" borderId="0" xfId="49" applyNumberFormat="1" applyFont="1" applyAlignment="1">
      <alignment horizontal="center" vertical="center" wrapText="1"/>
    </xf>
    <xf numFmtId="0" fontId="20" fillId="0" borderId="0" xfId="49" applyNumberFormat="1" applyFont="1" applyAlignment="1">
      <alignment horizontal="right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49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2" fillId="0" borderId="2" xfId="49" applyFont="1" applyFill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2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L12" sqref="L12"/>
    </sheetView>
  </sheetViews>
  <sheetFormatPr defaultColWidth="9" defaultRowHeight="13.5" outlineLevelCol="6"/>
  <cols>
    <col min="1" max="1" width="14.875" customWidth="1"/>
    <col min="2" max="2" width="7.75" customWidth="1"/>
    <col min="3" max="3" width="34" customWidth="1"/>
    <col min="4" max="4" width="18.7083333333333" customWidth="1"/>
    <col min="5" max="5" width="16.4416666666667" customWidth="1"/>
    <col min="6" max="6" width="17.3583333333333" customWidth="1"/>
    <col min="7" max="7" width="21.25" customWidth="1"/>
  </cols>
  <sheetData>
    <row r="1" ht="24" customHeight="1" spans="1:3">
      <c r="A1" s="32" t="s">
        <v>0</v>
      </c>
      <c r="B1" s="5"/>
      <c r="C1" s="5"/>
    </row>
    <row r="2" ht="26" customHeight="1" spans="1:7">
      <c r="A2" s="72" t="s">
        <v>1</v>
      </c>
      <c r="B2" s="73"/>
      <c r="C2" s="73"/>
      <c r="D2" s="73"/>
      <c r="E2" s="73"/>
      <c r="F2" s="73"/>
      <c r="G2" s="73"/>
    </row>
    <row r="3" ht="23" customHeight="1" spans="1:7">
      <c r="A3" s="74"/>
      <c r="B3" s="75"/>
      <c r="C3" s="75"/>
      <c r="D3" s="75"/>
      <c r="E3" s="75"/>
      <c r="F3" s="75"/>
      <c r="G3" s="76" t="s">
        <v>2</v>
      </c>
    </row>
    <row r="4" s="2" customFormat="1" ht="45" customHeight="1" spans="1:7">
      <c r="A4" s="77" t="s">
        <v>3</v>
      </c>
      <c r="B4" s="78" t="s">
        <v>4</v>
      </c>
      <c r="C4" s="78" t="s">
        <v>5</v>
      </c>
      <c r="D4" s="78" t="s">
        <v>6</v>
      </c>
      <c r="E4" s="78" t="s">
        <v>7</v>
      </c>
      <c r="F4" s="78" t="s">
        <v>8</v>
      </c>
      <c r="G4" s="78" t="s">
        <v>9</v>
      </c>
    </row>
    <row r="5" ht="45" customHeight="1" spans="1:7">
      <c r="A5" s="79" t="s">
        <v>10</v>
      </c>
      <c r="B5" s="80">
        <v>1</v>
      </c>
      <c r="C5" s="80" t="s">
        <v>11</v>
      </c>
      <c r="D5" s="80">
        <v>0</v>
      </c>
      <c r="E5" s="80">
        <v>0</v>
      </c>
      <c r="F5" s="80">
        <v>0</v>
      </c>
      <c r="G5" s="80"/>
    </row>
    <row r="6" ht="45" customHeight="1" spans="1:7">
      <c r="A6" s="81"/>
      <c r="B6" s="80">
        <v>2</v>
      </c>
      <c r="C6" s="80" t="s">
        <v>12</v>
      </c>
      <c r="D6" s="80">
        <v>35</v>
      </c>
      <c r="E6" s="80">
        <v>81.6655</v>
      </c>
      <c r="F6" s="80">
        <v>81.6655</v>
      </c>
      <c r="G6" s="80"/>
    </row>
    <row r="7" ht="45" customHeight="1" spans="1:7">
      <c r="A7" s="81"/>
      <c r="B7" s="80">
        <v>3</v>
      </c>
      <c r="C7" s="80" t="s">
        <v>13</v>
      </c>
      <c r="D7" s="80">
        <v>40</v>
      </c>
      <c r="E7" s="80">
        <v>21.332</v>
      </c>
      <c r="F7" s="80">
        <v>21.332</v>
      </c>
      <c r="G7" s="80"/>
    </row>
    <row r="8" ht="45" customHeight="1" spans="1:7">
      <c r="A8" s="81"/>
      <c r="B8" s="80">
        <v>4</v>
      </c>
      <c r="C8" s="80" t="s">
        <v>14</v>
      </c>
      <c r="D8" s="80">
        <v>10</v>
      </c>
      <c r="E8" s="80">
        <v>2.2</v>
      </c>
      <c r="F8" s="80">
        <v>2.2</v>
      </c>
      <c r="G8" s="80"/>
    </row>
    <row r="9" ht="30" customHeight="1" spans="1:7">
      <c r="A9" s="81"/>
      <c r="B9" s="80">
        <v>5</v>
      </c>
      <c r="C9" s="80" t="s">
        <v>15</v>
      </c>
      <c r="D9" s="82">
        <v>26</v>
      </c>
      <c r="E9" s="82">
        <v>25.76</v>
      </c>
      <c r="F9" s="82">
        <v>12.88</v>
      </c>
      <c r="G9" s="82"/>
    </row>
    <row r="10" ht="27" customHeight="1" spans="1:7">
      <c r="A10" s="83" t="s">
        <v>16</v>
      </c>
      <c r="B10" s="84"/>
      <c r="C10" s="85"/>
      <c r="D10" s="86"/>
      <c r="E10" s="82">
        <f>SUM(E5:E9)</f>
        <v>130.9575</v>
      </c>
      <c r="F10" s="82">
        <f>SUM(F5:F9)</f>
        <v>118.0775</v>
      </c>
      <c r="G10" s="87"/>
    </row>
  </sheetData>
  <mergeCells count="3">
    <mergeCell ref="A2:G2"/>
    <mergeCell ref="A10:C10"/>
    <mergeCell ref="A5:A9"/>
  </mergeCells>
  <pageMargins left="0.75" right="0.75" top="0.944444444444444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C17" sqref="C17"/>
    </sheetView>
  </sheetViews>
  <sheetFormatPr defaultColWidth="9" defaultRowHeight="13.5"/>
  <cols>
    <col min="1" max="1" width="11.875" customWidth="1"/>
    <col min="2" max="2" width="27" customWidth="1"/>
    <col min="3" max="3" width="30.25" customWidth="1"/>
    <col min="4" max="4" width="6.875" customWidth="1"/>
    <col min="5" max="5" width="9.625" customWidth="1"/>
    <col min="6" max="6" width="7.5" customWidth="1"/>
    <col min="7" max="7" width="7.75" customWidth="1"/>
    <col min="8" max="8" width="6.5" customWidth="1"/>
    <col min="9" max="9" width="24.625" customWidth="1"/>
  </cols>
  <sheetData>
    <row r="1" s="60" customFormat="1" ht="20.25" spans="1:2">
      <c r="A1" s="32" t="s">
        <v>17</v>
      </c>
      <c r="B1" s="62"/>
    </row>
    <row r="2" ht="64" customHeight="1" spans="1:9">
      <c r="A2" s="33" t="s">
        <v>18</v>
      </c>
      <c r="B2" s="33"/>
      <c r="C2" s="33"/>
      <c r="D2" s="33"/>
      <c r="E2" s="33"/>
      <c r="F2" s="33"/>
      <c r="G2" s="33"/>
      <c r="H2" s="33"/>
      <c r="I2" s="33"/>
    </row>
    <row r="3" ht="20.25" spans="1:9">
      <c r="A3" s="34" t="s">
        <v>19</v>
      </c>
      <c r="B3" s="34"/>
      <c r="C3" s="34"/>
      <c r="D3" s="34"/>
      <c r="E3" s="34"/>
      <c r="F3" s="34"/>
      <c r="G3" s="34"/>
      <c r="H3" s="34"/>
      <c r="I3" s="34"/>
    </row>
    <row r="4" s="30" customFormat="1" ht="54" customHeight="1" spans="1:9">
      <c r="A4" s="35" t="s">
        <v>20</v>
      </c>
      <c r="B4" s="36" t="s">
        <v>21</v>
      </c>
      <c r="C4" s="35" t="s">
        <v>22</v>
      </c>
      <c r="D4" s="35" t="s">
        <v>23</v>
      </c>
      <c r="E4" s="35" t="s">
        <v>24</v>
      </c>
      <c r="F4" s="35" t="s">
        <v>25</v>
      </c>
      <c r="G4" s="35" t="s">
        <v>26</v>
      </c>
      <c r="H4" s="35" t="s">
        <v>27</v>
      </c>
      <c r="I4" s="35" t="s">
        <v>28</v>
      </c>
    </row>
    <row r="5" s="61" customFormat="1" ht="23" customHeight="1" spans="1:9">
      <c r="A5" s="63"/>
      <c r="B5" s="64"/>
      <c r="C5" s="64"/>
      <c r="D5" s="64"/>
      <c r="E5" s="64"/>
      <c r="F5" s="64"/>
      <c r="G5" s="64"/>
      <c r="H5" s="65"/>
      <c r="I5" s="71"/>
    </row>
    <row r="6" s="61" customFormat="1" ht="23" customHeight="1" spans="1:9">
      <c r="A6" s="66"/>
      <c r="B6" s="64"/>
      <c r="C6" s="64"/>
      <c r="D6" s="64"/>
      <c r="E6" s="64"/>
      <c r="F6" s="64"/>
      <c r="G6" s="64"/>
      <c r="H6" s="65"/>
      <c r="I6" s="71"/>
    </row>
    <row r="7" s="61" customFormat="1" ht="23" customHeight="1" spans="1:9">
      <c r="A7" s="66"/>
      <c r="B7" s="64"/>
      <c r="C7" s="64"/>
      <c r="D7" s="64"/>
      <c r="E7" s="64"/>
      <c r="F7" s="64"/>
      <c r="G7" s="64"/>
      <c r="H7" s="65"/>
      <c r="I7" s="71"/>
    </row>
    <row r="8" s="61" customFormat="1" ht="23" customHeight="1" spans="1:9">
      <c r="A8" s="66"/>
      <c r="B8" s="64"/>
      <c r="C8" s="64"/>
      <c r="D8" s="64"/>
      <c r="E8" s="64"/>
      <c r="F8" s="64"/>
      <c r="G8" s="64"/>
      <c r="H8" s="65"/>
      <c r="I8" s="71"/>
    </row>
    <row r="9" s="61" customFormat="1" ht="23" customHeight="1" spans="1:9">
      <c r="A9" s="67"/>
      <c r="B9" s="64"/>
      <c r="C9" s="64"/>
      <c r="D9" s="64"/>
      <c r="E9" s="64"/>
      <c r="F9" s="64"/>
      <c r="G9" s="64"/>
      <c r="H9" s="65"/>
      <c r="I9" s="71"/>
    </row>
    <row r="10" s="61" customFormat="1" ht="24" customHeight="1" spans="1:9">
      <c r="A10" s="68" t="s">
        <v>16</v>
      </c>
      <c r="B10" s="69"/>
      <c r="C10" s="69"/>
      <c r="D10" s="69"/>
      <c r="E10" s="70"/>
      <c r="F10" s="64"/>
      <c r="G10" s="64"/>
      <c r="H10" s="65"/>
      <c r="I10" s="71"/>
    </row>
    <row r="11" s="61" customFormat="1"/>
  </sheetData>
  <mergeCells count="4">
    <mergeCell ref="A2:I2"/>
    <mergeCell ref="A3:I3"/>
    <mergeCell ref="A10:E10"/>
    <mergeCell ref="A5:A9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opLeftCell="A31" workbookViewId="0">
      <selection activeCell="J7" sqref="J7"/>
    </sheetView>
  </sheetViews>
  <sheetFormatPr defaultColWidth="9" defaultRowHeight="13.5" outlineLevelCol="6"/>
  <cols>
    <col min="1" max="1" width="13.1333333333333" customWidth="1"/>
    <col min="2" max="2" width="23.375" customWidth="1"/>
    <col min="3" max="3" width="27" customWidth="1"/>
    <col min="4" max="4" width="27.125" customWidth="1"/>
    <col min="5" max="5" width="11.75" customWidth="1"/>
    <col min="6" max="6" width="13.75" customWidth="1"/>
    <col min="7" max="7" width="10.75" customWidth="1"/>
  </cols>
  <sheetData>
    <row r="1" ht="27" customHeight="1" spans="1:2">
      <c r="A1" s="32" t="s">
        <v>29</v>
      </c>
      <c r="B1" s="53"/>
    </row>
    <row r="2" ht="76" customHeight="1" spans="1:7">
      <c r="A2" s="33" t="s">
        <v>30</v>
      </c>
      <c r="B2" s="33"/>
      <c r="C2" s="33"/>
      <c r="D2" s="33"/>
      <c r="E2" s="33"/>
      <c r="F2" s="33"/>
      <c r="G2" s="33"/>
    </row>
    <row r="3" ht="20.25" spans="1:7">
      <c r="A3" s="34" t="s">
        <v>19</v>
      </c>
      <c r="B3" s="34"/>
      <c r="C3" s="34"/>
      <c r="D3" s="34"/>
      <c r="E3" s="34"/>
      <c r="F3" s="34"/>
      <c r="G3" s="34"/>
    </row>
    <row r="4" s="1" customFormat="1" ht="87" customHeight="1" spans="1:7">
      <c r="A4" s="54" t="s">
        <v>20</v>
      </c>
      <c r="B4" s="55" t="s">
        <v>31</v>
      </c>
      <c r="C4" s="55" t="s">
        <v>32</v>
      </c>
      <c r="D4" s="54" t="s">
        <v>33</v>
      </c>
      <c r="E4" s="54" t="s">
        <v>24</v>
      </c>
      <c r="F4" s="54" t="s">
        <v>8</v>
      </c>
      <c r="G4" s="56" t="s">
        <v>9</v>
      </c>
    </row>
    <row r="5" ht="37.5" spans="1:7">
      <c r="A5" s="49" t="s">
        <v>10</v>
      </c>
      <c r="B5" s="43" t="s">
        <v>34</v>
      </c>
      <c r="C5" s="43" t="s">
        <v>35</v>
      </c>
      <c r="D5" s="43" t="s">
        <v>36</v>
      </c>
      <c r="E5" s="43" t="s">
        <v>37</v>
      </c>
      <c r="F5" s="43">
        <v>2.3333</v>
      </c>
      <c r="G5" s="45"/>
    </row>
    <row r="6" ht="37.5" spans="1:7">
      <c r="A6" s="50"/>
      <c r="B6" s="43" t="s">
        <v>34</v>
      </c>
      <c r="C6" s="43" t="s">
        <v>38</v>
      </c>
      <c r="D6" s="43" t="s">
        <v>39</v>
      </c>
      <c r="E6" s="43" t="s">
        <v>40</v>
      </c>
      <c r="F6" s="43">
        <v>2.3333</v>
      </c>
      <c r="G6" s="45"/>
    </row>
    <row r="7" ht="37.5" spans="1:7">
      <c r="A7" s="50"/>
      <c r="B7" s="43" t="s">
        <v>34</v>
      </c>
      <c r="C7" s="43" t="s">
        <v>41</v>
      </c>
      <c r="D7" s="43" t="s">
        <v>42</v>
      </c>
      <c r="E7" s="43" t="s">
        <v>40</v>
      </c>
      <c r="F7" s="43">
        <v>2.3333</v>
      </c>
      <c r="G7" s="45"/>
    </row>
    <row r="8" ht="37.5" spans="1:7">
      <c r="A8" s="50"/>
      <c r="B8" s="43" t="s">
        <v>34</v>
      </c>
      <c r="C8" s="43" t="s">
        <v>43</v>
      </c>
      <c r="D8" s="43" t="s">
        <v>44</v>
      </c>
      <c r="E8" s="43" t="s">
        <v>45</v>
      </c>
      <c r="F8" s="43">
        <v>2.3333</v>
      </c>
      <c r="G8" s="45"/>
    </row>
    <row r="9" ht="37.5" spans="1:7">
      <c r="A9" s="50"/>
      <c r="B9" s="43" t="s">
        <v>34</v>
      </c>
      <c r="C9" s="43" t="s">
        <v>46</v>
      </c>
      <c r="D9" s="43" t="s">
        <v>47</v>
      </c>
      <c r="E9" s="43" t="s">
        <v>48</v>
      </c>
      <c r="F9" s="43">
        <v>2.3333</v>
      </c>
      <c r="G9" s="45"/>
    </row>
    <row r="10" ht="37.5" spans="1:7">
      <c r="A10" s="50"/>
      <c r="B10" s="43" t="s">
        <v>34</v>
      </c>
      <c r="C10" s="43" t="s">
        <v>49</v>
      </c>
      <c r="D10" s="43" t="s">
        <v>50</v>
      </c>
      <c r="E10" s="43" t="s">
        <v>48</v>
      </c>
      <c r="F10" s="43">
        <v>2.3333</v>
      </c>
      <c r="G10" s="45"/>
    </row>
    <row r="11" ht="37.5" spans="1:7">
      <c r="A11" s="50"/>
      <c r="B11" s="43" t="s">
        <v>34</v>
      </c>
      <c r="C11" s="43" t="s">
        <v>51</v>
      </c>
      <c r="D11" s="43" t="s">
        <v>52</v>
      </c>
      <c r="E11" s="43" t="s">
        <v>48</v>
      </c>
      <c r="F11" s="43">
        <v>2.3333</v>
      </c>
      <c r="G11" s="45"/>
    </row>
    <row r="12" ht="37.5" spans="1:7">
      <c r="A12" s="50"/>
      <c r="B12" s="43" t="s">
        <v>53</v>
      </c>
      <c r="C12" s="43" t="s">
        <v>54</v>
      </c>
      <c r="D12" s="43" t="s">
        <v>55</v>
      </c>
      <c r="E12" s="43" t="s">
        <v>45</v>
      </c>
      <c r="F12" s="43">
        <v>2.3333</v>
      </c>
      <c r="G12" s="45"/>
    </row>
    <row r="13" ht="37.5" spans="1:7">
      <c r="A13" s="50"/>
      <c r="B13" s="43" t="s">
        <v>56</v>
      </c>
      <c r="C13" s="43" t="s">
        <v>57</v>
      </c>
      <c r="D13" s="43" t="s">
        <v>58</v>
      </c>
      <c r="E13" s="43" t="s">
        <v>45</v>
      </c>
      <c r="F13" s="43">
        <v>2.3333</v>
      </c>
      <c r="G13" s="45"/>
    </row>
    <row r="14" ht="37.5" spans="1:7">
      <c r="A14" s="50"/>
      <c r="B14" s="43" t="s">
        <v>53</v>
      </c>
      <c r="C14" s="51" t="s">
        <v>59</v>
      </c>
      <c r="D14" s="43" t="s">
        <v>60</v>
      </c>
      <c r="E14" s="43" t="s">
        <v>61</v>
      </c>
      <c r="F14" s="43">
        <v>2.3333</v>
      </c>
      <c r="G14" s="45"/>
    </row>
    <row r="15" ht="37.5" spans="1:7">
      <c r="A15" s="50"/>
      <c r="B15" s="51" t="s">
        <v>62</v>
      </c>
      <c r="C15" s="51" t="s">
        <v>63</v>
      </c>
      <c r="D15" s="51" t="s">
        <v>64</v>
      </c>
      <c r="E15" s="43" t="s">
        <v>45</v>
      </c>
      <c r="F15" s="43">
        <v>2.3333</v>
      </c>
      <c r="G15" s="45"/>
    </row>
    <row r="16" ht="37.5" spans="1:7">
      <c r="A16" s="50"/>
      <c r="B16" s="43" t="s">
        <v>34</v>
      </c>
      <c r="C16" s="51" t="s">
        <v>65</v>
      </c>
      <c r="D16" s="43" t="s">
        <v>66</v>
      </c>
      <c r="E16" s="43" t="s">
        <v>67</v>
      </c>
      <c r="F16" s="43">
        <v>2.3333</v>
      </c>
      <c r="G16" s="45"/>
    </row>
    <row r="17" ht="37.5" spans="1:7">
      <c r="A17" s="50"/>
      <c r="B17" s="43" t="s">
        <v>53</v>
      </c>
      <c r="C17" s="43" t="s">
        <v>68</v>
      </c>
      <c r="D17" s="43" t="s">
        <v>69</v>
      </c>
      <c r="E17" s="43" t="s">
        <v>67</v>
      </c>
      <c r="F17" s="43">
        <v>2.3333</v>
      </c>
      <c r="G17" s="45"/>
    </row>
    <row r="18" ht="37.5" spans="1:7">
      <c r="A18" s="50"/>
      <c r="B18" s="43" t="s">
        <v>53</v>
      </c>
      <c r="C18" s="43" t="s">
        <v>70</v>
      </c>
      <c r="D18" s="43" t="s">
        <v>71</v>
      </c>
      <c r="E18" s="43" t="s">
        <v>67</v>
      </c>
      <c r="F18" s="43">
        <v>2.3333</v>
      </c>
      <c r="G18" s="45"/>
    </row>
    <row r="19" ht="37.5" spans="1:7">
      <c r="A19" s="50"/>
      <c r="B19" s="43" t="s">
        <v>53</v>
      </c>
      <c r="C19" s="43" t="s">
        <v>72</v>
      </c>
      <c r="D19" s="43" t="s">
        <v>73</v>
      </c>
      <c r="E19" s="43" t="s">
        <v>67</v>
      </c>
      <c r="F19" s="43">
        <v>2.3333</v>
      </c>
      <c r="G19" s="45"/>
    </row>
    <row r="20" ht="37.5" spans="1:7">
      <c r="A20" s="50"/>
      <c r="B20" s="43" t="s">
        <v>53</v>
      </c>
      <c r="C20" s="43" t="s">
        <v>74</v>
      </c>
      <c r="D20" s="43" t="s">
        <v>75</v>
      </c>
      <c r="E20" s="43" t="s">
        <v>67</v>
      </c>
      <c r="F20" s="43">
        <v>2.3333</v>
      </c>
      <c r="G20" s="45"/>
    </row>
    <row r="21" ht="37.5" spans="1:7">
      <c r="A21" s="50"/>
      <c r="B21" s="43" t="s">
        <v>76</v>
      </c>
      <c r="C21" s="43" t="s">
        <v>77</v>
      </c>
      <c r="D21" s="43" t="s">
        <v>78</v>
      </c>
      <c r="E21" s="43" t="s">
        <v>40</v>
      </c>
      <c r="F21" s="43">
        <v>2.3333</v>
      </c>
      <c r="G21" s="45"/>
    </row>
    <row r="22" ht="37.5" spans="1:7">
      <c r="A22" s="50"/>
      <c r="B22" s="43" t="s">
        <v>53</v>
      </c>
      <c r="C22" s="43" t="s">
        <v>79</v>
      </c>
      <c r="D22" s="43" t="s">
        <v>80</v>
      </c>
      <c r="E22" s="43" t="s">
        <v>45</v>
      </c>
      <c r="F22" s="43">
        <v>2.3333</v>
      </c>
      <c r="G22" s="45"/>
    </row>
    <row r="23" ht="37.5" spans="1:7">
      <c r="A23" s="50"/>
      <c r="B23" s="43" t="s">
        <v>76</v>
      </c>
      <c r="C23" s="43" t="s">
        <v>81</v>
      </c>
      <c r="D23" s="43" t="s">
        <v>82</v>
      </c>
      <c r="E23" s="43" t="s">
        <v>45</v>
      </c>
      <c r="F23" s="43">
        <v>2.3333</v>
      </c>
      <c r="G23" s="45"/>
    </row>
    <row r="24" ht="37.5" spans="1:7">
      <c r="A24" s="50"/>
      <c r="B24" s="43" t="s">
        <v>76</v>
      </c>
      <c r="C24" s="43" t="s">
        <v>83</v>
      </c>
      <c r="D24" s="43" t="s">
        <v>84</v>
      </c>
      <c r="E24" s="43" t="s">
        <v>40</v>
      </c>
      <c r="F24" s="43">
        <v>2.3333</v>
      </c>
      <c r="G24" s="45"/>
    </row>
    <row r="25" ht="37.5" spans="1:7">
      <c r="A25" s="50"/>
      <c r="B25" s="43" t="s">
        <v>53</v>
      </c>
      <c r="C25" s="43" t="s">
        <v>85</v>
      </c>
      <c r="D25" s="43" t="s">
        <v>86</v>
      </c>
      <c r="E25" s="43" t="s">
        <v>37</v>
      </c>
      <c r="F25" s="43">
        <v>2.3333</v>
      </c>
      <c r="G25" s="45"/>
    </row>
    <row r="26" ht="37.5" spans="1:7">
      <c r="A26" s="50"/>
      <c r="B26" s="43" t="s">
        <v>56</v>
      </c>
      <c r="C26" s="43" t="s">
        <v>87</v>
      </c>
      <c r="D26" s="43" t="s">
        <v>88</v>
      </c>
      <c r="E26" s="43" t="s">
        <v>67</v>
      </c>
      <c r="F26" s="43">
        <v>2.3333</v>
      </c>
      <c r="G26" s="45"/>
    </row>
    <row r="27" ht="37.5" spans="1:7">
      <c r="A27" s="50"/>
      <c r="B27" s="43" t="s">
        <v>56</v>
      </c>
      <c r="C27" s="43" t="s">
        <v>89</v>
      </c>
      <c r="D27" s="43" t="s">
        <v>90</v>
      </c>
      <c r="E27" s="57">
        <v>45323</v>
      </c>
      <c r="F27" s="43">
        <v>2.3333</v>
      </c>
      <c r="G27" s="45"/>
    </row>
    <row r="28" ht="37.5" spans="1:7">
      <c r="A28" s="50"/>
      <c r="B28" s="43" t="s">
        <v>34</v>
      </c>
      <c r="C28" s="43" t="s">
        <v>91</v>
      </c>
      <c r="D28" s="43" t="s">
        <v>92</v>
      </c>
      <c r="E28" s="43" t="s">
        <v>37</v>
      </c>
      <c r="F28" s="43">
        <v>2.3333</v>
      </c>
      <c r="G28" s="45"/>
    </row>
    <row r="29" ht="37.5" spans="1:7">
      <c r="A29" s="50"/>
      <c r="B29" s="43" t="s">
        <v>53</v>
      </c>
      <c r="C29" s="43" t="s">
        <v>93</v>
      </c>
      <c r="D29" s="43" t="s">
        <v>94</v>
      </c>
      <c r="E29" s="43" t="s">
        <v>95</v>
      </c>
      <c r="F29" s="43">
        <v>2.3333</v>
      </c>
      <c r="G29" s="45"/>
    </row>
    <row r="30" ht="37.5" spans="1:7">
      <c r="A30" s="50"/>
      <c r="B30" s="43" t="s">
        <v>53</v>
      </c>
      <c r="C30" s="43" t="s">
        <v>96</v>
      </c>
      <c r="D30" s="43" t="s">
        <v>97</v>
      </c>
      <c r="E30" s="43" t="s">
        <v>61</v>
      </c>
      <c r="F30" s="43">
        <v>2.3333</v>
      </c>
      <c r="G30" s="45"/>
    </row>
    <row r="31" ht="37.5" spans="1:7">
      <c r="A31" s="50"/>
      <c r="B31" s="43" t="s">
        <v>53</v>
      </c>
      <c r="C31" s="43" t="s">
        <v>98</v>
      </c>
      <c r="D31" s="43" t="s">
        <v>99</v>
      </c>
      <c r="E31" s="43" t="s">
        <v>48</v>
      </c>
      <c r="F31" s="43">
        <v>2.3333</v>
      </c>
      <c r="G31" s="45"/>
    </row>
    <row r="32" ht="37.5" spans="1:7">
      <c r="A32" s="50"/>
      <c r="B32" s="43" t="s">
        <v>53</v>
      </c>
      <c r="C32" s="43" t="s">
        <v>100</v>
      </c>
      <c r="D32" s="43" t="s">
        <v>101</v>
      </c>
      <c r="E32" s="43" t="s">
        <v>45</v>
      </c>
      <c r="F32" s="43">
        <v>2.3333</v>
      </c>
      <c r="G32" s="45"/>
    </row>
    <row r="33" ht="37.5" spans="1:7">
      <c r="A33" s="50"/>
      <c r="B33" s="43" t="s">
        <v>53</v>
      </c>
      <c r="C33" s="43" t="s">
        <v>102</v>
      </c>
      <c r="D33" s="43" t="s">
        <v>103</v>
      </c>
      <c r="E33" s="43" t="s">
        <v>45</v>
      </c>
      <c r="F33" s="43">
        <v>2.3333</v>
      </c>
      <c r="G33" s="45"/>
    </row>
    <row r="34" ht="37.5" spans="1:7">
      <c r="A34" s="50"/>
      <c r="B34" s="43" t="s">
        <v>76</v>
      </c>
      <c r="C34" s="43" t="s">
        <v>104</v>
      </c>
      <c r="D34" s="43" t="s">
        <v>105</v>
      </c>
      <c r="E34" s="43" t="s">
        <v>67</v>
      </c>
      <c r="F34" s="43">
        <v>2.3333</v>
      </c>
      <c r="G34" s="45"/>
    </row>
    <row r="35" ht="37.5" spans="1:7">
      <c r="A35" s="50"/>
      <c r="B35" s="43" t="s">
        <v>76</v>
      </c>
      <c r="C35" s="51" t="s">
        <v>106</v>
      </c>
      <c r="D35" s="43" t="s">
        <v>107</v>
      </c>
      <c r="E35" s="43" t="s">
        <v>67</v>
      </c>
      <c r="F35" s="43">
        <v>2.3333</v>
      </c>
      <c r="G35" s="45"/>
    </row>
    <row r="36" ht="37.5" spans="1:7">
      <c r="A36" s="50"/>
      <c r="B36" s="43" t="s">
        <v>53</v>
      </c>
      <c r="C36" s="51" t="s">
        <v>108</v>
      </c>
      <c r="D36" s="43" t="s">
        <v>109</v>
      </c>
      <c r="E36" s="57">
        <v>45444</v>
      </c>
      <c r="F36" s="43">
        <v>2.3333</v>
      </c>
      <c r="G36" s="45"/>
    </row>
    <row r="37" ht="37.5" spans="1:7">
      <c r="A37" s="50"/>
      <c r="B37" s="43" t="s">
        <v>62</v>
      </c>
      <c r="C37" s="51" t="s">
        <v>110</v>
      </c>
      <c r="D37" s="43" t="s">
        <v>111</v>
      </c>
      <c r="E37" s="57">
        <v>45474</v>
      </c>
      <c r="F37" s="43">
        <v>2.3333</v>
      </c>
      <c r="G37" s="45"/>
    </row>
    <row r="38" ht="37.5" spans="1:7">
      <c r="A38" s="50"/>
      <c r="B38" s="43" t="s">
        <v>62</v>
      </c>
      <c r="C38" s="51" t="s">
        <v>112</v>
      </c>
      <c r="D38" s="43" t="s">
        <v>113</v>
      </c>
      <c r="E38" s="57">
        <v>45475</v>
      </c>
      <c r="F38" s="43">
        <v>2.3333</v>
      </c>
      <c r="G38" s="45"/>
    </row>
    <row r="39" ht="37.5" spans="1:7">
      <c r="A39" s="50"/>
      <c r="B39" s="43" t="s">
        <v>62</v>
      </c>
      <c r="C39" s="51" t="s">
        <v>114</v>
      </c>
      <c r="D39" s="43" t="s">
        <v>115</v>
      </c>
      <c r="E39" s="57">
        <v>45477</v>
      </c>
      <c r="F39" s="43">
        <v>2.3333</v>
      </c>
      <c r="G39" s="45"/>
    </row>
    <row r="40" ht="28" customHeight="1" spans="1:7">
      <c r="A40" s="46" t="s">
        <v>16</v>
      </c>
      <c r="B40" s="58"/>
      <c r="C40" s="58"/>
      <c r="D40" s="58"/>
      <c r="E40" s="59"/>
      <c r="F40" s="43">
        <f>SUM(F5:F39)</f>
        <v>81.6655</v>
      </c>
      <c r="G40" s="45"/>
    </row>
  </sheetData>
  <autoFilter ref="A4:G40">
    <extLst/>
  </autoFilter>
  <mergeCells count="4">
    <mergeCell ref="A2:G2"/>
    <mergeCell ref="A3:G3"/>
    <mergeCell ref="A40:E40"/>
    <mergeCell ref="A5:A39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B49" sqref="B49"/>
    </sheetView>
  </sheetViews>
  <sheetFormatPr defaultColWidth="9" defaultRowHeight="13.5"/>
  <cols>
    <col min="1" max="1" width="11.6083333333333" customWidth="1"/>
    <col min="2" max="2" width="40.875" customWidth="1"/>
    <col min="3" max="3" width="37.375" customWidth="1"/>
    <col min="4" max="4" width="10.1166666666667" customWidth="1"/>
    <col min="5" max="5" width="9.75" customWidth="1"/>
    <col min="6" max="6" width="8.85833333333333" customWidth="1"/>
    <col min="7" max="7" width="9.48333333333333" customWidth="1"/>
    <col min="8" max="8" width="10.375" customWidth="1"/>
    <col min="9" max="9" width="19.375" customWidth="1"/>
  </cols>
  <sheetData>
    <row r="1" ht="33" customHeight="1" spans="1:1">
      <c r="A1" s="32" t="s">
        <v>116</v>
      </c>
    </row>
    <row r="2" ht="58" customHeight="1" spans="1:9">
      <c r="A2" s="33" t="s">
        <v>117</v>
      </c>
      <c r="B2" s="33"/>
      <c r="C2" s="33"/>
      <c r="D2" s="33"/>
      <c r="E2" s="33"/>
      <c r="F2" s="33"/>
      <c r="G2" s="33"/>
      <c r="H2" s="33"/>
      <c r="I2" s="33"/>
    </row>
    <row r="3" ht="20.25" spans="1:9">
      <c r="A3" s="34" t="s">
        <v>19</v>
      </c>
      <c r="B3" s="34"/>
      <c r="C3" s="34"/>
      <c r="D3" s="34"/>
      <c r="E3" s="34"/>
      <c r="F3" s="34"/>
      <c r="G3" s="34"/>
      <c r="H3" s="34"/>
      <c r="I3" s="34"/>
    </row>
    <row r="4" s="30" customFormat="1" ht="55" customHeight="1" spans="1:9">
      <c r="A4" s="35" t="s">
        <v>20</v>
      </c>
      <c r="B4" s="36" t="s">
        <v>118</v>
      </c>
      <c r="C4" s="35" t="s">
        <v>22</v>
      </c>
      <c r="D4" s="35" t="s">
        <v>119</v>
      </c>
      <c r="E4" s="35" t="s">
        <v>24</v>
      </c>
      <c r="F4" s="35" t="s">
        <v>25</v>
      </c>
      <c r="G4" s="35" t="s">
        <v>26</v>
      </c>
      <c r="H4" s="35" t="s">
        <v>27</v>
      </c>
      <c r="I4" s="37" t="s">
        <v>28</v>
      </c>
    </row>
    <row r="5" ht="30" customHeight="1" spans="1:9">
      <c r="A5" s="49" t="s">
        <v>10</v>
      </c>
      <c r="B5" s="49" t="s">
        <v>120</v>
      </c>
      <c r="C5" s="43" t="s">
        <v>121</v>
      </c>
      <c r="D5" s="43" t="s">
        <v>122</v>
      </c>
      <c r="E5" s="43" t="s">
        <v>45</v>
      </c>
      <c r="F5" s="43"/>
      <c r="G5" s="43" t="s">
        <v>123</v>
      </c>
      <c r="H5" s="43">
        <v>0.5833</v>
      </c>
      <c r="I5" s="52"/>
    </row>
    <row r="6" ht="30" customHeight="1" spans="1:9">
      <c r="A6" s="50"/>
      <c r="B6" s="43" t="s">
        <v>124</v>
      </c>
      <c r="C6" s="43" t="s">
        <v>125</v>
      </c>
      <c r="D6" s="43" t="s">
        <v>122</v>
      </c>
      <c r="E6" s="43" t="s">
        <v>45</v>
      </c>
      <c r="F6" s="43"/>
      <c r="G6" s="43" t="s">
        <v>123</v>
      </c>
      <c r="H6" s="43">
        <v>0.5833</v>
      </c>
      <c r="I6" s="52"/>
    </row>
    <row r="7" ht="30" customHeight="1" spans="1:9">
      <c r="A7" s="50"/>
      <c r="B7" s="51" t="s">
        <v>126</v>
      </c>
      <c r="C7" s="51" t="s">
        <v>127</v>
      </c>
      <c r="D7" s="51" t="s">
        <v>122</v>
      </c>
      <c r="E7" s="51" t="s">
        <v>40</v>
      </c>
      <c r="F7" s="51"/>
      <c r="G7" s="43" t="s">
        <v>123</v>
      </c>
      <c r="H7" s="43">
        <v>0.5833</v>
      </c>
      <c r="I7" s="52"/>
    </row>
    <row r="8" ht="30" customHeight="1" spans="1:9">
      <c r="A8" s="50"/>
      <c r="B8" s="43" t="s">
        <v>128</v>
      </c>
      <c r="C8" s="43" t="s">
        <v>129</v>
      </c>
      <c r="D8" s="43" t="s">
        <v>122</v>
      </c>
      <c r="E8" s="43" t="s">
        <v>45</v>
      </c>
      <c r="F8" s="43"/>
      <c r="G8" s="43" t="s">
        <v>123</v>
      </c>
      <c r="H8" s="43">
        <v>0.5833</v>
      </c>
      <c r="I8" s="52"/>
    </row>
    <row r="9" ht="30" customHeight="1" spans="1:9">
      <c r="A9" s="50"/>
      <c r="B9" s="43" t="s">
        <v>130</v>
      </c>
      <c r="C9" s="43" t="s">
        <v>131</v>
      </c>
      <c r="D9" s="43" t="s">
        <v>132</v>
      </c>
      <c r="E9" s="43" t="s">
        <v>133</v>
      </c>
      <c r="F9" s="43"/>
      <c r="G9" s="43" t="s">
        <v>123</v>
      </c>
      <c r="H9" s="43">
        <v>0.3333</v>
      </c>
      <c r="I9" s="52"/>
    </row>
    <row r="10" ht="30" customHeight="1" spans="1:9">
      <c r="A10" s="50"/>
      <c r="B10" s="43" t="s">
        <v>134</v>
      </c>
      <c r="C10" s="43" t="s">
        <v>135</v>
      </c>
      <c r="D10" s="43" t="s">
        <v>122</v>
      </c>
      <c r="E10" s="43" t="s">
        <v>133</v>
      </c>
      <c r="F10" s="43"/>
      <c r="G10" s="43" t="s">
        <v>123</v>
      </c>
      <c r="H10" s="43">
        <v>0.3333</v>
      </c>
      <c r="I10" s="52"/>
    </row>
    <row r="11" ht="30" customHeight="1" spans="1:9">
      <c r="A11" s="50"/>
      <c r="B11" s="43" t="s">
        <v>136</v>
      </c>
      <c r="C11" s="43" t="s">
        <v>137</v>
      </c>
      <c r="D11" s="43" t="s">
        <v>138</v>
      </c>
      <c r="E11" s="43" t="s">
        <v>67</v>
      </c>
      <c r="F11" s="43"/>
      <c r="G11" s="43" t="s">
        <v>123</v>
      </c>
      <c r="H11" s="43">
        <v>0.5833</v>
      </c>
      <c r="I11" s="52"/>
    </row>
    <row r="12" ht="30" customHeight="1" spans="1:9">
      <c r="A12" s="50"/>
      <c r="B12" s="43" t="s">
        <v>139</v>
      </c>
      <c r="C12" s="43" t="s">
        <v>140</v>
      </c>
      <c r="D12" s="43" t="s">
        <v>132</v>
      </c>
      <c r="E12" s="43" t="s">
        <v>45</v>
      </c>
      <c r="F12" s="43"/>
      <c r="G12" s="43" t="s">
        <v>123</v>
      </c>
      <c r="H12" s="43">
        <v>0.5833</v>
      </c>
      <c r="I12" s="52"/>
    </row>
    <row r="13" ht="30" customHeight="1" spans="1:9">
      <c r="A13" s="50"/>
      <c r="B13" s="43" t="s">
        <v>141</v>
      </c>
      <c r="C13" s="43" t="s">
        <v>142</v>
      </c>
      <c r="D13" s="43" t="s">
        <v>122</v>
      </c>
      <c r="E13" s="43" t="s">
        <v>45</v>
      </c>
      <c r="F13" s="43"/>
      <c r="G13" s="43" t="s">
        <v>123</v>
      </c>
      <c r="H13" s="43">
        <v>0.5833</v>
      </c>
      <c r="I13" s="52"/>
    </row>
    <row r="14" ht="30" customHeight="1" spans="1:9">
      <c r="A14" s="50"/>
      <c r="B14" s="43" t="s">
        <v>143</v>
      </c>
      <c r="C14" s="43" t="s">
        <v>144</v>
      </c>
      <c r="D14" s="43" t="s">
        <v>122</v>
      </c>
      <c r="E14" s="43" t="s">
        <v>67</v>
      </c>
      <c r="F14" s="43"/>
      <c r="G14" s="43" t="s">
        <v>123</v>
      </c>
      <c r="H14" s="43">
        <v>0.5833</v>
      </c>
      <c r="I14" s="52"/>
    </row>
    <row r="15" ht="30" customHeight="1" spans="1:9">
      <c r="A15" s="50"/>
      <c r="B15" s="43" t="s">
        <v>145</v>
      </c>
      <c r="C15" s="43" t="s">
        <v>146</v>
      </c>
      <c r="D15" s="43" t="s">
        <v>122</v>
      </c>
      <c r="E15" s="43" t="s">
        <v>40</v>
      </c>
      <c r="F15" s="43"/>
      <c r="G15" s="43" t="s">
        <v>123</v>
      </c>
      <c r="H15" s="43">
        <v>0.5833</v>
      </c>
      <c r="I15" s="52"/>
    </row>
    <row r="16" ht="30" customHeight="1" spans="1:9">
      <c r="A16" s="50"/>
      <c r="B16" s="43" t="s">
        <v>147</v>
      </c>
      <c r="C16" s="43" t="s">
        <v>148</v>
      </c>
      <c r="D16" s="43" t="s">
        <v>122</v>
      </c>
      <c r="E16" s="43" t="s">
        <v>40</v>
      </c>
      <c r="F16" s="43"/>
      <c r="G16" s="43" t="s">
        <v>123</v>
      </c>
      <c r="H16" s="43">
        <v>0.5833</v>
      </c>
      <c r="I16" s="52"/>
    </row>
    <row r="17" ht="30" customHeight="1" spans="1:9">
      <c r="A17" s="50"/>
      <c r="B17" s="51" t="s">
        <v>149</v>
      </c>
      <c r="C17" s="51" t="s">
        <v>150</v>
      </c>
      <c r="D17" s="51" t="s">
        <v>122</v>
      </c>
      <c r="E17" s="51" t="s">
        <v>67</v>
      </c>
      <c r="F17" s="51"/>
      <c r="G17" s="43" t="s">
        <v>123</v>
      </c>
      <c r="H17" s="43">
        <v>0.5833</v>
      </c>
      <c r="I17" s="52"/>
    </row>
    <row r="18" ht="30" customHeight="1" spans="1:9">
      <c r="A18" s="50"/>
      <c r="B18" s="51" t="s">
        <v>151</v>
      </c>
      <c r="C18" s="51" t="s">
        <v>152</v>
      </c>
      <c r="D18" s="51" t="s">
        <v>122</v>
      </c>
      <c r="E18" s="51" t="s">
        <v>133</v>
      </c>
      <c r="F18" s="51"/>
      <c r="G18" s="43" t="s">
        <v>123</v>
      </c>
      <c r="H18" s="43">
        <v>0.3333</v>
      </c>
      <c r="I18" s="52"/>
    </row>
    <row r="19" ht="30" customHeight="1" spans="1:9">
      <c r="A19" s="50"/>
      <c r="B19" s="51" t="s">
        <v>153</v>
      </c>
      <c r="C19" s="51" t="s">
        <v>154</v>
      </c>
      <c r="D19" s="51" t="s">
        <v>122</v>
      </c>
      <c r="E19" s="51" t="s">
        <v>133</v>
      </c>
      <c r="F19" s="51"/>
      <c r="G19" s="43" t="s">
        <v>123</v>
      </c>
      <c r="H19" s="43">
        <v>0.3333</v>
      </c>
      <c r="I19" s="52"/>
    </row>
    <row r="20" ht="30" customHeight="1" spans="1:9">
      <c r="A20" s="50"/>
      <c r="B20" s="51" t="s">
        <v>155</v>
      </c>
      <c r="C20" s="51" t="s">
        <v>156</v>
      </c>
      <c r="D20" s="51" t="s">
        <v>122</v>
      </c>
      <c r="E20" s="51" t="s">
        <v>45</v>
      </c>
      <c r="F20" s="51"/>
      <c r="G20" s="43" t="s">
        <v>123</v>
      </c>
      <c r="H20" s="43">
        <v>0.5833</v>
      </c>
      <c r="I20" s="52"/>
    </row>
    <row r="21" ht="30" customHeight="1" spans="1:9">
      <c r="A21" s="50"/>
      <c r="B21" s="51" t="s">
        <v>157</v>
      </c>
      <c r="C21" s="51" t="s">
        <v>158</v>
      </c>
      <c r="D21" s="51" t="s">
        <v>122</v>
      </c>
      <c r="E21" s="51" t="s">
        <v>40</v>
      </c>
      <c r="F21" s="51"/>
      <c r="G21" s="43" t="s">
        <v>123</v>
      </c>
      <c r="H21" s="43">
        <v>0.5833</v>
      </c>
      <c r="I21" s="52"/>
    </row>
    <row r="22" ht="30" customHeight="1" spans="1:9">
      <c r="A22" s="50"/>
      <c r="B22" s="51" t="s">
        <v>159</v>
      </c>
      <c r="C22" s="51" t="s">
        <v>160</v>
      </c>
      <c r="D22" s="51" t="s">
        <v>122</v>
      </c>
      <c r="E22" s="51" t="s">
        <v>133</v>
      </c>
      <c r="F22" s="51"/>
      <c r="G22" s="43" t="s">
        <v>123</v>
      </c>
      <c r="H22" s="43">
        <v>0.3333</v>
      </c>
      <c r="I22" s="52"/>
    </row>
    <row r="23" ht="30" customHeight="1" spans="1:9">
      <c r="A23" s="50"/>
      <c r="B23" s="51" t="s">
        <v>161</v>
      </c>
      <c r="C23" s="51" t="s">
        <v>162</v>
      </c>
      <c r="D23" s="51" t="s">
        <v>122</v>
      </c>
      <c r="E23" s="51" t="s">
        <v>67</v>
      </c>
      <c r="F23" s="51"/>
      <c r="G23" s="43" t="s">
        <v>123</v>
      </c>
      <c r="H23" s="43">
        <v>0.5833</v>
      </c>
      <c r="I23" s="52"/>
    </row>
    <row r="24" ht="30" customHeight="1" spans="1:9">
      <c r="A24" s="50"/>
      <c r="B24" s="51" t="s">
        <v>163</v>
      </c>
      <c r="C24" s="51" t="s">
        <v>164</v>
      </c>
      <c r="D24" s="51" t="s">
        <v>122</v>
      </c>
      <c r="E24" s="51" t="s">
        <v>45</v>
      </c>
      <c r="F24" s="51"/>
      <c r="G24" s="43" t="s">
        <v>123</v>
      </c>
      <c r="H24" s="43">
        <v>0.5833</v>
      </c>
      <c r="I24" s="52"/>
    </row>
    <row r="25" ht="30" customHeight="1" spans="1:9">
      <c r="A25" s="50"/>
      <c r="B25" s="51" t="s">
        <v>165</v>
      </c>
      <c r="C25" s="51" t="s">
        <v>166</v>
      </c>
      <c r="D25" s="51" t="s">
        <v>122</v>
      </c>
      <c r="E25" s="51" t="s">
        <v>48</v>
      </c>
      <c r="F25" s="51"/>
      <c r="G25" s="43" t="s">
        <v>123</v>
      </c>
      <c r="H25" s="43">
        <v>0.5833</v>
      </c>
      <c r="I25" s="52"/>
    </row>
    <row r="26" ht="30" customHeight="1" spans="1:9">
      <c r="A26" s="50"/>
      <c r="B26" s="51" t="s">
        <v>167</v>
      </c>
      <c r="C26" s="51" t="s">
        <v>168</v>
      </c>
      <c r="D26" s="51" t="s">
        <v>122</v>
      </c>
      <c r="E26" s="51" t="s">
        <v>45</v>
      </c>
      <c r="F26" s="51"/>
      <c r="G26" s="43" t="s">
        <v>123</v>
      </c>
      <c r="H26" s="43">
        <v>0.5833</v>
      </c>
      <c r="I26" s="52"/>
    </row>
    <row r="27" ht="30" customHeight="1" spans="1:9">
      <c r="A27" s="50"/>
      <c r="B27" s="51" t="s">
        <v>169</v>
      </c>
      <c r="C27" s="51" t="s">
        <v>170</v>
      </c>
      <c r="D27" s="51" t="s">
        <v>122</v>
      </c>
      <c r="E27" s="51" t="s">
        <v>133</v>
      </c>
      <c r="F27" s="51"/>
      <c r="G27" s="43" t="s">
        <v>123</v>
      </c>
      <c r="H27" s="43">
        <v>0.3333</v>
      </c>
      <c r="I27" s="52"/>
    </row>
    <row r="28" ht="30" customHeight="1" spans="1:9">
      <c r="A28" s="50"/>
      <c r="B28" s="51" t="s">
        <v>171</v>
      </c>
      <c r="C28" s="51" t="s">
        <v>172</v>
      </c>
      <c r="D28" s="51" t="s">
        <v>122</v>
      </c>
      <c r="E28" s="51" t="s">
        <v>40</v>
      </c>
      <c r="F28" s="51"/>
      <c r="G28" s="43" t="s">
        <v>123</v>
      </c>
      <c r="H28" s="43">
        <v>0.5833</v>
      </c>
      <c r="I28" s="52"/>
    </row>
    <row r="29" ht="30" customHeight="1" spans="1:9">
      <c r="A29" s="50"/>
      <c r="B29" s="51" t="s">
        <v>173</v>
      </c>
      <c r="C29" s="51" t="s">
        <v>174</v>
      </c>
      <c r="D29" s="51" t="s">
        <v>122</v>
      </c>
      <c r="E29" s="51" t="s">
        <v>67</v>
      </c>
      <c r="F29" s="51"/>
      <c r="G29" s="43" t="s">
        <v>123</v>
      </c>
      <c r="H29" s="43">
        <v>0.5833</v>
      </c>
      <c r="I29" s="52"/>
    </row>
    <row r="30" ht="30" customHeight="1" spans="1:9">
      <c r="A30" s="50"/>
      <c r="B30" s="51" t="s">
        <v>175</v>
      </c>
      <c r="C30" s="51" t="s">
        <v>176</v>
      </c>
      <c r="D30" s="51" t="s">
        <v>122</v>
      </c>
      <c r="E30" s="51" t="s">
        <v>40</v>
      </c>
      <c r="F30" s="51"/>
      <c r="G30" s="43" t="s">
        <v>123</v>
      </c>
      <c r="H30" s="43">
        <v>0.5833</v>
      </c>
      <c r="I30" s="52"/>
    </row>
    <row r="31" ht="30" customHeight="1" spans="1:9">
      <c r="A31" s="50"/>
      <c r="B31" s="51" t="s">
        <v>177</v>
      </c>
      <c r="C31" s="51" t="s">
        <v>178</v>
      </c>
      <c r="D31" s="51" t="s">
        <v>122</v>
      </c>
      <c r="E31" s="51" t="s">
        <v>179</v>
      </c>
      <c r="F31" s="51"/>
      <c r="G31" s="43" t="s">
        <v>123</v>
      </c>
      <c r="H31" s="43">
        <v>0.5833</v>
      </c>
      <c r="I31" s="52"/>
    </row>
    <row r="32" ht="30" customHeight="1" spans="1:9">
      <c r="A32" s="50"/>
      <c r="B32" s="51" t="s">
        <v>180</v>
      </c>
      <c r="C32" s="51" t="s">
        <v>181</v>
      </c>
      <c r="D32" s="51" t="s">
        <v>122</v>
      </c>
      <c r="E32" s="51" t="s">
        <v>40</v>
      </c>
      <c r="F32" s="51"/>
      <c r="G32" s="43" t="s">
        <v>123</v>
      </c>
      <c r="H32" s="43">
        <v>0.5833</v>
      </c>
      <c r="I32" s="52"/>
    </row>
    <row r="33" ht="30" customHeight="1" spans="1:9">
      <c r="A33" s="50"/>
      <c r="B33" s="51" t="s">
        <v>182</v>
      </c>
      <c r="C33" s="51" t="s">
        <v>183</v>
      </c>
      <c r="D33" s="51" t="s">
        <v>122</v>
      </c>
      <c r="E33" s="51" t="s">
        <v>45</v>
      </c>
      <c r="F33" s="51"/>
      <c r="G33" s="43" t="s">
        <v>123</v>
      </c>
      <c r="H33" s="43">
        <v>0.5833</v>
      </c>
      <c r="I33" s="52"/>
    </row>
    <row r="34" ht="30" customHeight="1" spans="1:9">
      <c r="A34" s="50"/>
      <c r="B34" s="51" t="s">
        <v>184</v>
      </c>
      <c r="C34" s="51" t="s">
        <v>185</v>
      </c>
      <c r="D34" s="51" t="s">
        <v>122</v>
      </c>
      <c r="E34" s="51" t="s">
        <v>40</v>
      </c>
      <c r="F34" s="51"/>
      <c r="G34" s="43" t="s">
        <v>123</v>
      </c>
      <c r="H34" s="43">
        <v>0.5833</v>
      </c>
      <c r="I34" s="52"/>
    </row>
    <row r="35" ht="30" customHeight="1" spans="1:9">
      <c r="A35" s="50"/>
      <c r="B35" s="51" t="s">
        <v>186</v>
      </c>
      <c r="C35" s="51" t="s">
        <v>187</v>
      </c>
      <c r="D35" s="51" t="s">
        <v>122</v>
      </c>
      <c r="E35" s="51" t="s">
        <v>67</v>
      </c>
      <c r="F35" s="51"/>
      <c r="G35" s="43" t="s">
        <v>123</v>
      </c>
      <c r="H35" s="43">
        <v>0.5833</v>
      </c>
      <c r="I35" s="52"/>
    </row>
    <row r="36" ht="30" customHeight="1" spans="1:9">
      <c r="A36" s="50"/>
      <c r="B36" s="51" t="s">
        <v>188</v>
      </c>
      <c r="C36" s="51" t="s">
        <v>189</v>
      </c>
      <c r="D36" s="51" t="s">
        <v>122</v>
      </c>
      <c r="E36" s="51" t="s">
        <v>67</v>
      </c>
      <c r="F36" s="51"/>
      <c r="G36" s="43" t="s">
        <v>123</v>
      </c>
      <c r="H36" s="43">
        <v>0.5833</v>
      </c>
      <c r="I36" s="52"/>
    </row>
    <row r="37" ht="30" customHeight="1" spans="1:9">
      <c r="A37" s="50"/>
      <c r="B37" s="51" t="s">
        <v>190</v>
      </c>
      <c r="C37" s="51" t="s">
        <v>191</v>
      </c>
      <c r="D37" s="51" t="s">
        <v>122</v>
      </c>
      <c r="E37" s="51" t="s">
        <v>192</v>
      </c>
      <c r="F37" s="51"/>
      <c r="G37" s="43" t="s">
        <v>123</v>
      </c>
      <c r="H37" s="43">
        <v>0.5833</v>
      </c>
      <c r="I37" s="52"/>
    </row>
    <row r="38" ht="30" customHeight="1" spans="1:9">
      <c r="A38" s="50"/>
      <c r="B38" s="51" t="s">
        <v>193</v>
      </c>
      <c r="C38" s="51" t="s">
        <v>194</v>
      </c>
      <c r="D38" s="51" t="s">
        <v>122</v>
      </c>
      <c r="E38" s="51" t="s">
        <v>67</v>
      </c>
      <c r="F38" s="51"/>
      <c r="G38" s="43" t="s">
        <v>123</v>
      </c>
      <c r="H38" s="43">
        <v>0.5833</v>
      </c>
      <c r="I38" s="52"/>
    </row>
    <row r="39" ht="30" customHeight="1" spans="1:9">
      <c r="A39" s="50"/>
      <c r="B39" s="51" t="s">
        <v>195</v>
      </c>
      <c r="C39" s="51" t="s">
        <v>196</v>
      </c>
      <c r="D39" s="51" t="s">
        <v>122</v>
      </c>
      <c r="E39" s="51" t="s">
        <v>67</v>
      </c>
      <c r="F39" s="51"/>
      <c r="G39" s="43" t="s">
        <v>123</v>
      </c>
      <c r="H39" s="43">
        <v>0.5833</v>
      </c>
      <c r="I39" s="52"/>
    </row>
    <row r="40" ht="30" customHeight="1" spans="1:9">
      <c r="A40" s="50"/>
      <c r="B40" s="51" t="s">
        <v>197</v>
      </c>
      <c r="C40" s="51" t="s">
        <v>198</v>
      </c>
      <c r="D40" s="51" t="s">
        <v>122</v>
      </c>
      <c r="E40" s="51" t="s">
        <v>48</v>
      </c>
      <c r="F40" s="51"/>
      <c r="G40" s="43" t="s">
        <v>123</v>
      </c>
      <c r="H40" s="43">
        <v>0.5833</v>
      </c>
      <c r="I40" s="52"/>
    </row>
    <row r="41" ht="30" customHeight="1" spans="1:9">
      <c r="A41" s="50"/>
      <c r="B41" s="51" t="s">
        <v>199</v>
      </c>
      <c r="C41" s="51" t="s">
        <v>200</v>
      </c>
      <c r="D41" s="51" t="s">
        <v>122</v>
      </c>
      <c r="E41" s="51" t="s">
        <v>40</v>
      </c>
      <c r="F41" s="51"/>
      <c r="G41" s="43" t="s">
        <v>123</v>
      </c>
      <c r="H41" s="43">
        <v>0.5833</v>
      </c>
      <c r="I41" s="52"/>
    </row>
    <row r="42" ht="30" customHeight="1" spans="1:9">
      <c r="A42" s="50"/>
      <c r="B42" s="51" t="s">
        <v>201</v>
      </c>
      <c r="C42" s="51" t="s">
        <v>202</v>
      </c>
      <c r="D42" s="51" t="s">
        <v>122</v>
      </c>
      <c r="E42" s="51" t="s">
        <v>133</v>
      </c>
      <c r="F42" s="51"/>
      <c r="G42" s="43" t="s">
        <v>123</v>
      </c>
      <c r="H42" s="43">
        <v>0.3333</v>
      </c>
      <c r="I42" s="52"/>
    </row>
    <row r="43" ht="30" customHeight="1" spans="1:9">
      <c r="A43" s="50"/>
      <c r="B43" s="51" t="s">
        <v>203</v>
      </c>
      <c r="C43" s="51" t="s">
        <v>204</v>
      </c>
      <c r="D43" s="51" t="s">
        <v>122</v>
      </c>
      <c r="E43" s="51" t="s">
        <v>67</v>
      </c>
      <c r="F43" s="51"/>
      <c r="G43" s="43" t="s">
        <v>123</v>
      </c>
      <c r="H43" s="43">
        <v>0.5833</v>
      </c>
      <c r="I43" s="52"/>
    </row>
    <row r="44" ht="30" customHeight="1" spans="1:9">
      <c r="A44" s="50"/>
      <c r="B44" s="51" t="s">
        <v>205</v>
      </c>
      <c r="C44" s="51" t="s">
        <v>206</v>
      </c>
      <c r="D44" s="51" t="s">
        <v>122</v>
      </c>
      <c r="E44" s="51" t="s">
        <v>133</v>
      </c>
      <c r="F44" s="51"/>
      <c r="G44" s="43" t="s">
        <v>123</v>
      </c>
      <c r="H44" s="43">
        <v>0.3333</v>
      </c>
      <c r="I44" s="52"/>
    </row>
    <row r="45" ht="30" customHeight="1" spans="1:9">
      <c r="A45" s="46" t="s">
        <v>16</v>
      </c>
      <c r="B45" s="47"/>
      <c r="C45" s="47"/>
      <c r="D45" s="47"/>
      <c r="E45" s="48"/>
      <c r="F45" s="43"/>
      <c r="G45" s="43"/>
      <c r="H45" s="44">
        <f>SUM(H5:H44)</f>
        <v>21.332</v>
      </c>
      <c r="I45" s="45"/>
    </row>
  </sheetData>
  <autoFilter ref="A4:I45">
    <extLst/>
  </autoFilter>
  <mergeCells count="4">
    <mergeCell ref="A2:I2"/>
    <mergeCell ref="A3:I3"/>
    <mergeCell ref="A45:E45"/>
    <mergeCell ref="A5:A44"/>
  </mergeCells>
  <pageMargins left="0.7" right="0.472222222222222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7" workbookViewId="0">
      <selection activeCell="C22" sqref="C22"/>
    </sheetView>
  </sheetViews>
  <sheetFormatPr defaultColWidth="9" defaultRowHeight="13.5" outlineLevelCol="7"/>
  <cols>
    <col min="1" max="1" width="14.85" customWidth="1"/>
    <col min="2" max="2" width="25.7666666666667" customWidth="1"/>
    <col min="3" max="3" width="28.5" customWidth="1"/>
    <col min="4" max="4" width="10.375" customWidth="1"/>
    <col min="5" max="5" width="17.125" customWidth="1"/>
    <col min="6" max="6" width="9.975" customWidth="1"/>
    <col min="7" max="7" width="10.125" customWidth="1"/>
    <col min="8" max="8" width="15.25" customWidth="1"/>
  </cols>
  <sheetData>
    <row r="1" ht="20.25" spans="1:1">
      <c r="A1" s="32" t="s">
        <v>207</v>
      </c>
    </row>
    <row r="2" ht="40" customHeight="1" spans="1:8">
      <c r="A2" s="33" t="s">
        <v>208</v>
      </c>
      <c r="B2" s="33"/>
      <c r="C2" s="33"/>
      <c r="D2" s="33"/>
      <c r="E2" s="33"/>
      <c r="F2" s="33"/>
      <c r="G2" s="33"/>
      <c r="H2" s="33"/>
    </row>
    <row r="3" ht="20.25" spans="1:8">
      <c r="A3" s="34" t="s">
        <v>19</v>
      </c>
      <c r="B3" s="34"/>
      <c r="C3" s="34"/>
      <c r="D3" s="34"/>
      <c r="E3" s="34"/>
      <c r="F3" s="34"/>
      <c r="G3" s="34"/>
      <c r="H3" s="34"/>
    </row>
    <row r="4" s="30" customFormat="1" ht="64" customHeight="1" spans="1:8">
      <c r="A4" s="35" t="s">
        <v>3</v>
      </c>
      <c r="B4" s="36" t="s">
        <v>21</v>
      </c>
      <c r="C4" s="35" t="s">
        <v>22</v>
      </c>
      <c r="D4" s="35" t="s">
        <v>209</v>
      </c>
      <c r="E4" s="35" t="s">
        <v>24</v>
      </c>
      <c r="F4" s="35" t="s">
        <v>210</v>
      </c>
      <c r="G4" s="35" t="s">
        <v>8</v>
      </c>
      <c r="H4" s="37" t="s">
        <v>9</v>
      </c>
    </row>
    <row r="5" s="31" customFormat="1" ht="37.5" spans="1:8">
      <c r="A5" s="38" t="s">
        <v>10</v>
      </c>
      <c r="B5" s="39" t="s">
        <v>57</v>
      </c>
      <c r="C5" s="39" t="s">
        <v>58</v>
      </c>
      <c r="D5" s="39" t="s">
        <v>211</v>
      </c>
      <c r="E5" s="39" t="s">
        <v>45</v>
      </c>
      <c r="F5" s="39">
        <v>0.22</v>
      </c>
      <c r="G5" s="39">
        <f t="shared" ref="G5:G14" si="0">F5</f>
        <v>0.22</v>
      </c>
      <c r="H5" s="40"/>
    </row>
    <row r="6" s="31" customFormat="1" ht="37.5" spans="1:8">
      <c r="A6" s="38"/>
      <c r="B6" s="39" t="s">
        <v>212</v>
      </c>
      <c r="C6" s="39" t="s">
        <v>213</v>
      </c>
      <c r="D6" s="39" t="s">
        <v>214</v>
      </c>
      <c r="E6" s="39" t="s">
        <v>67</v>
      </c>
      <c r="F6" s="39">
        <v>0.22</v>
      </c>
      <c r="G6" s="39">
        <f t="shared" si="0"/>
        <v>0.22</v>
      </c>
      <c r="H6" s="40"/>
    </row>
    <row r="7" s="31" customFormat="1" ht="37.5" spans="1:8">
      <c r="A7" s="38"/>
      <c r="B7" s="39" t="s">
        <v>215</v>
      </c>
      <c r="C7" s="39" t="s">
        <v>216</v>
      </c>
      <c r="D7" s="39" t="s">
        <v>211</v>
      </c>
      <c r="E7" s="39" t="s">
        <v>67</v>
      </c>
      <c r="F7" s="39">
        <v>0.22</v>
      </c>
      <c r="G7" s="39">
        <f t="shared" si="0"/>
        <v>0.22</v>
      </c>
      <c r="H7" s="40"/>
    </row>
    <row r="8" s="31" customFormat="1" ht="56.25" spans="1:8">
      <c r="A8" s="38"/>
      <c r="B8" s="39" t="s">
        <v>79</v>
      </c>
      <c r="C8" s="39" t="s">
        <v>80</v>
      </c>
      <c r="D8" s="39" t="s">
        <v>211</v>
      </c>
      <c r="E8" s="39" t="s">
        <v>45</v>
      </c>
      <c r="F8" s="39">
        <v>0.22</v>
      </c>
      <c r="G8" s="39">
        <f t="shared" si="0"/>
        <v>0.22</v>
      </c>
      <c r="H8" s="40"/>
    </row>
    <row r="9" s="31" customFormat="1" ht="37.5" spans="1:8">
      <c r="A9" s="38"/>
      <c r="B9" s="39" t="s">
        <v>85</v>
      </c>
      <c r="C9" s="39" t="s">
        <v>86</v>
      </c>
      <c r="D9" s="39" t="s">
        <v>211</v>
      </c>
      <c r="E9" s="39" t="s">
        <v>37</v>
      </c>
      <c r="F9" s="39">
        <v>0.22</v>
      </c>
      <c r="G9" s="39">
        <f t="shared" si="0"/>
        <v>0.22</v>
      </c>
      <c r="H9" s="40"/>
    </row>
    <row r="10" s="31" customFormat="1" ht="56.25" spans="1:8">
      <c r="A10" s="38"/>
      <c r="B10" s="39" t="s">
        <v>89</v>
      </c>
      <c r="C10" s="39" t="s">
        <v>90</v>
      </c>
      <c r="D10" s="39" t="s">
        <v>211</v>
      </c>
      <c r="E10" s="41">
        <v>45323</v>
      </c>
      <c r="F10" s="39">
        <v>0.22</v>
      </c>
      <c r="G10" s="39">
        <f t="shared" si="0"/>
        <v>0.22</v>
      </c>
      <c r="H10" s="40"/>
    </row>
    <row r="11" s="31" customFormat="1" ht="37.5" spans="1:8">
      <c r="A11" s="38"/>
      <c r="B11" s="39" t="s">
        <v>93</v>
      </c>
      <c r="C11" s="39" t="s">
        <v>94</v>
      </c>
      <c r="D11" s="39" t="s">
        <v>211</v>
      </c>
      <c r="E11" s="39" t="s">
        <v>95</v>
      </c>
      <c r="F11" s="39">
        <v>0.22</v>
      </c>
      <c r="G11" s="39">
        <f t="shared" si="0"/>
        <v>0.22</v>
      </c>
      <c r="H11" s="40"/>
    </row>
    <row r="12" s="31" customFormat="1" ht="37.5" spans="1:8">
      <c r="A12" s="38"/>
      <c r="B12" s="39" t="s">
        <v>100</v>
      </c>
      <c r="C12" s="39" t="s">
        <v>101</v>
      </c>
      <c r="D12" s="39" t="s">
        <v>211</v>
      </c>
      <c r="E12" s="39" t="s">
        <v>45</v>
      </c>
      <c r="F12" s="39">
        <v>0.22</v>
      </c>
      <c r="G12" s="39">
        <f t="shared" si="0"/>
        <v>0.22</v>
      </c>
      <c r="H12" s="40"/>
    </row>
    <row r="13" s="31" customFormat="1" ht="37.5" spans="1:8">
      <c r="A13" s="38"/>
      <c r="B13" s="39" t="s">
        <v>102</v>
      </c>
      <c r="C13" s="39" t="s">
        <v>103</v>
      </c>
      <c r="D13" s="39" t="s">
        <v>211</v>
      </c>
      <c r="E13" s="39" t="s">
        <v>45</v>
      </c>
      <c r="F13" s="39">
        <v>0.22</v>
      </c>
      <c r="G13" s="39">
        <f t="shared" si="0"/>
        <v>0.22</v>
      </c>
      <c r="H13" s="40"/>
    </row>
    <row r="14" s="31" customFormat="1" ht="37.5" spans="1:8">
      <c r="A14" s="38"/>
      <c r="B14" s="39" t="s">
        <v>104</v>
      </c>
      <c r="C14" s="39" t="s">
        <v>105</v>
      </c>
      <c r="D14" s="39" t="s">
        <v>214</v>
      </c>
      <c r="E14" s="39" t="s">
        <v>67</v>
      </c>
      <c r="F14" s="39">
        <v>0.22</v>
      </c>
      <c r="G14" s="39">
        <f t="shared" si="0"/>
        <v>0.22</v>
      </c>
      <c r="H14" s="40"/>
    </row>
    <row r="15" ht="18.75" spans="1:8">
      <c r="A15" s="42"/>
      <c r="B15" s="43"/>
      <c r="C15" s="43"/>
      <c r="D15" s="43"/>
      <c r="E15" s="43"/>
      <c r="F15" s="44"/>
      <c r="G15" s="44"/>
      <c r="H15" s="45"/>
    </row>
    <row r="16" ht="18.75" spans="1:8">
      <c r="A16" s="46" t="s">
        <v>16</v>
      </c>
      <c r="B16" s="47"/>
      <c r="C16" s="47"/>
      <c r="D16" s="47"/>
      <c r="E16" s="48"/>
      <c r="F16" s="44">
        <f>SUM(F5:F15)</f>
        <v>2.2</v>
      </c>
      <c r="G16" s="44">
        <f>SUM(G5:G15)</f>
        <v>2.2</v>
      </c>
      <c r="H16" s="45"/>
    </row>
  </sheetData>
  <autoFilter ref="A4:H16">
    <extLst/>
  </autoFilter>
  <mergeCells count="4">
    <mergeCell ref="A2:H2"/>
    <mergeCell ref="A3:H3"/>
    <mergeCell ref="A16:E16"/>
    <mergeCell ref="A5:A15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xSplit="1" ySplit="5" topLeftCell="B26" activePane="bottomRight" state="frozen"/>
      <selection/>
      <selection pane="topRight"/>
      <selection pane="bottomLeft"/>
      <selection pane="bottomRight" activeCell="H11" sqref="H11"/>
    </sheetView>
  </sheetViews>
  <sheetFormatPr defaultColWidth="9" defaultRowHeight="14.25" outlineLevelCol="6"/>
  <cols>
    <col min="1" max="1" width="16.875" style="2" customWidth="1"/>
    <col min="2" max="2" width="40.625" style="3" customWidth="1"/>
    <col min="3" max="3" width="14.875" style="3" customWidth="1"/>
    <col min="4" max="4" width="17.375" style="3" customWidth="1"/>
    <col min="5" max="5" width="14.625" style="4" customWidth="1"/>
    <col min="6" max="6" width="17.125" style="4" customWidth="1"/>
    <col min="7" max="7" width="14.75" style="5" customWidth="1"/>
  </cols>
  <sheetData>
    <row r="1" ht="16" customHeight="1" spans="1:1">
      <c r="A1" s="6" t="s">
        <v>217</v>
      </c>
    </row>
    <row r="2" ht="30" customHeight="1" spans="1:7">
      <c r="A2" s="7" t="s">
        <v>218</v>
      </c>
      <c r="B2" s="8"/>
      <c r="C2" s="8"/>
      <c r="D2" s="8"/>
      <c r="E2" s="8"/>
      <c r="F2" s="8"/>
      <c r="G2" s="8"/>
    </row>
    <row r="3" ht="18.75" spans="1:7">
      <c r="A3" s="9"/>
      <c r="B3" s="10"/>
      <c r="C3" s="10"/>
      <c r="D3" s="10"/>
      <c r="E3" s="11"/>
      <c r="F3" s="12" t="s">
        <v>2</v>
      </c>
      <c r="G3" s="12"/>
    </row>
    <row r="4" s="1" customFormat="1" ht="20.1" customHeight="1" spans="1:7">
      <c r="A4" s="13" t="s">
        <v>20</v>
      </c>
      <c r="B4" s="14" t="s">
        <v>219</v>
      </c>
      <c r="C4" s="15" t="s">
        <v>220</v>
      </c>
      <c r="D4" s="14" t="s">
        <v>221</v>
      </c>
      <c r="E4" s="16" t="s">
        <v>222</v>
      </c>
      <c r="F4" s="16" t="s">
        <v>223</v>
      </c>
      <c r="G4" s="13" t="s">
        <v>9</v>
      </c>
    </row>
    <row r="5" s="1" customFormat="1" ht="35" customHeight="1" spans="1:7">
      <c r="A5" s="13"/>
      <c r="B5" s="14"/>
      <c r="C5" s="17"/>
      <c r="D5" s="14"/>
      <c r="E5" s="16"/>
      <c r="F5" s="16"/>
      <c r="G5" s="13"/>
    </row>
    <row r="6" ht="23.1" customHeight="1" spans="1:7">
      <c r="A6" s="18" t="s">
        <v>10</v>
      </c>
      <c r="B6" s="19" t="s">
        <v>224</v>
      </c>
      <c r="C6" s="19">
        <v>90</v>
      </c>
      <c r="D6" s="20">
        <v>55</v>
      </c>
      <c r="E6" s="21">
        <v>0.88</v>
      </c>
      <c r="F6" s="22">
        <f t="shared" ref="F6:F21" si="0">E6*0.5</f>
        <v>0.44</v>
      </c>
      <c r="G6" s="23"/>
    </row>
    <row r="7" ht="23.1" customHeight="1" spans="1:7">
      <c r="A7" s="18"/>
      <c r="B7" s="19" t="s">
        <v>225</v>
      </c>
      <c r="C7" s="19">
        <v>142</v>
      </c>
      <c r="D7" s="20">
        <v>106</v>
      </c>
      <c r="E7" s="21">
        <v>1.696</v>
      </c>
      <c r="F7" s="22">
        <f t="shared" si="0"/>
        <v>0.848</v>
      </c>
      <c r="G7" s="23"/>
    </row>
    <row r="8" ht="23.1" customHeight="1" spans="1:7">
      <c r="A8" s="18"/>
      <c r="B8" s="19" t="s">
        <v>226</v>
      </c>
      <c r="C8" s="19">
        <v>148</v>
      </c>
      <c r="D8" s="20">
        <v>60</v>
      </c>
      <c r="E8" s="21">
        <v>0.96</v>
      </c>
      <c r="F8" s="22">
        <f t="shared" si="0"/>
        <v>0.48</v>
      </c>
      <c r="G8" s="23"/>
    </row>
    <row r="9" ht="23.1" customHeight="1" spans="1:7">
      <c r="A9" s="18"/>
      <c r="B9" s="19" t="s">
        <v>227</v>
      </c>
      <c r="C9" s="19">
        <v>150</v>
      </c>
      <c r="D9" s="20">
        <v>50</v>
      </c>
      <c r="E9" s="21">
        <v>0.8</v>
      </c>
      <c r="F9" s="22">
        <f t="shared" si="0"/>
        <v>0.4</v>
      </c>
      <c r="G9" s="23"/>
    </row>
    <row r="10" ht="23.1" customHeight="1" spans="1:7">
      <c r="A10" s="18"/>
      <c r="B10" s="19" t="s">
        <v>228</v>
      </c>
      <c r="C10" s="19">
        <v>112</v>
      </c>
      <c r="D10" s="20">
        <v>85</v>
      </c>
      <c r="E10" s="21">
        <v>1.36</v>
      </c>
      <c r="F10" s="22">
        <f t="shared" si="0"/>
        <v>0.68</v>
      </c>
      <c r="G10" s="23"/>
    </row>
    <row r="11" ht="23.1" customHeight="1" spans="1:7">
      <c r="A11" s="18"/>
      <c r="B11" s="19" t="s">
        <v>229</v>
      </c>
      <c r="C11" s="19">
        <v>112</v>
      </c>
      <c r="D11" s="20">
        <v>60</v>
      </c>
      <c r="E11" s="21">
        <v>0.96</v>
      </c>
      <c r="F11" s="22">
        <f t="shared" si="0"/>
        <v>0.48</v>
      </c>
      <c r="G11" s="23"/>
    </row>
    <row r="12" ht="23.1" customHeight="1" spans="1:7">
      <c r="A12" s="18"/>
      <c r="B12" s="19" t="s">
        <v>230</v>
      </c>
      <c r="C12" s="19">
        <v>120</v>
      </c>
      <c r="D12" s="20">
        <v>70</v>
      </c>
      <c r="E12" s="21">
        <v>1.12</v>
      </c>
      <c r="F12" s="22">
        <f t="shared" si="0"/>
        <v>0.56</v>
      </c>
      <c r="G12" s="23"/>
    </row>
    <row r="13" ht="23.1" customHeight="1" spans="1:7">
      <c r="A13" s="18"/>
      <c r="B13" s="19" t="s">
        <v>231</v>
      </c>
      <c r="C13" s="19">
        <v>150</v>
      </c>
      <c r="D13" s="20">
        <v>80</v>
      </c>
      <c r="E13" s="21">
        <v>1.28</v>
      </c>
      <c r="F13" s="22">
        <f t="shared" si="0"/>
        <v>0.64</v>
      </c>
      <c r="G13" s="23"/>
    </row>
    <row r="14" ht="23.1" customHeight="1" spans="1:7">
      <c r="A14" s="18"/>
      <c r="B14" s="19" t="s">
        <v>232</v>
      </c>
      <c r="C14" s="19">
        <v>97</v>
      </c>
      <c r="D14" s="20">
        <v>75</v>
      </c>
      <c r="E14" s="21">
        <v>1.2</v>
      </c>
      <c r="F14" s="22">
        <f t="shared" si="0"/>
        <v>0.6</v>
      </c>
      <c r="G14" s="23"/>
    </row>
    <row r="15" ht="23.1" customHeight="1" spans="1:7">
      <c r="A15" s="18"/>
      <c r="B15" s="19" t="s">
        <v>233</v>
      </c>
      <c r="C15" s="19">
        <v>150</v>
      </c>
      <c r="D15" s="20">
        <v>30</v>
      </c>
      <c r="E15" s="21">
        <v>0.48</v>
      </c>
      <c r="F15" s="22">
        <f t="shared" si="0"/>
        <v>0.24</v>
      </c>
      <c r="G15" s="23"/>
    </row>
    <row r="16" ht="23.1" customHeight="1" spans="1:7">
      <c r="A16" s="18"/>
      <c r="B16" s="19" t="s">
        <v>234</v>
      </c>
      <c r="C16" s="19">
        <v>104</v>
      </c>
      <c r="D16" s="20">
        <v>80</v>
      </c>
      <c r="E16" s="21">
        <v>1.28</v>
      </c>
      <c r="F16" s="22">
        <f t="shared" si="0"/>
        <v>0.64</v>
      </c>
      <c r="G16" s="23"/>
    </row>
    <row r="17" ht="23.1" customHeight="1" spans="1:7">
      <c r="A17" s="18"/>
      <c r="B17" s="19" t="s">
        <v>235</v>
      </c>
      <c r="C17" s="19">
        <v>100</v>
      </c>
      <c r="D17" s="20">
        <v>45</v>
      </c>
      <c r="E17" s="21">
        <v>0.72</v>
      </c>
      <c r="F17" s="22">
        <f t="shared" si="0"/>
        <v>0.36</v>
      </c>
      <c r="G17" s="23"/>
    </row>
    <row r="18" ht="23.1" customHeight="1" spans="1:7">
      <c r="A18" s="18"/>
      <c r="B18" s="19" t="s">
        <v>236</v>
      </c>
      <c r="C18" s="19">
        <v>150</v>
      </c>
      <c r="D18" s="20">
        <v>60</v>
      </c>
      <c r="E18" s="21">
        <v>0.96</v>
      </c>
      <c r="F18" s="22">
        <f t="shared" si="0"/>
        <v>0.48</v>
      </c>
      <c r="G18" s="23"/>
    </row>
    <row r="19" ht="23.1" customHeight="1" spans="1:7">
      <c r="A19" s="18"/>
      <c r="B19" s="19" t="s">
        <v>237</v>
      </c>
      <c r="C19" s="19">
        <v>122</v>
      </c>
      <c r="D19" s="20">
        <v>60</v>
      </c>
      <c r="E19" s="21">
        <v>0.96</v>
      </c>
      <c r="F19" s="22">
        <f t="shared" si="0"/>
        <v>0.48</v>
      </c>
      <c r="G19" s="23"/>
    </row>
    <row r="20" ht="23.1" customHeight="1" spans="1:7">
      <c r="A20" s="18"/>
      <c r="B20" s="19" t="s">
        <v>238</v>
      </c>
      <c r="C20" s="19">
        <v>150</v>
      </c>
      <c r="D20" s="20">
        <v>80</v>
      </c>
      <c r="E20" s="21">
        <v>1.28</v>
      </c>
      <c r="F20" s="22">
        <f t="shared" si="0"/>
        <v>0.64</v>
      </c>
      <c r="G20" s="23"/>
    </row>
    <row r="21" ht="23.1" customHeight="1" spans="1:7">
      <c r="A21" s="18"/>
      <c r="B21" s="19" t="s">
        <v>239</v>
      </c>
      <c r="C21" s="19">
        <v>115</v>
      </c>
      <c r="D21" s="20">
        <v>75</v>
      </c>
      <c r="E21" s="21">
        <v>1.2</v>
      </c>
      <c r="F21" s="22">
        <f t="shared" si="0"/>
        <v>0.6</v>
      </c>
      <c r="G21" s="23"/>
    </row>
    <row r="22" ht="23.1" customHeight="1" spans="1:7">
      <c r="A22" s="18"/>
      <c r="B22" s="19" t="s">
        <v>240</v>
      </c>
      <c r="C22" s="19">
        <v>145</v>
      </c>
      <c r="D22" s="20">
        <v>90</v>
      </c>
      <c r="E22" s="21">
        <v>1.44</v>
      </c>
      <c r="F22" s="22">
        <f t="shared" ref="F22:F36" si="1">E22*0.5</f>
        <v>0.72</v>
      </c>
      <c r="G22" s="23"/>
    </row>
    <row r="23" ht="23.1" customHeight="1" spans="1:7">
      <c r="A23" s="18"/>
      <c r="B23" s="19" t="s">
        <v>241</v>
      </c>
      <c r="C23" s="19">
        <v>82</v>
      </c>
      <c r="D23" s="20">
        <v>35</v>
      </c>
      <c r="E23" s="21">
        <v>0.56</v>
      </c>
      <c r="F23" s="22">
        <f t="shared" si="1"/>
        <v>0.28</v>
      </c>
      <c r="G23" s="23"/>
    </row>
    <row r="24" ht="23.1" customHeight="1" spans="1:7">
      <c r="A24" s="18"/>
      <c r="B24" s="19" t="s">
        <v>242</v>
      </c>
      <c r="C24" s="19">
        <v>120</v>
      </c>
      <c r="D24" s="20">
        <v>40</v>
      </c>
      <c r="E24" s="21">
        <v>0.64</v>
      </c>
      <c r="F24" s="22">
        <f t="shared" si="1"/>
        <v>0.32</v>
      </c>
      <c r="G24" s="23"/>
    </row>
    <row r="25" ht="23.1" customHeight="1" spans="1:7">
      <c r="A25" s="18"/>
      <c r="B25" s="19" t="s">
        <v>243</v>
      </c>
      <c r="C25" s="19">
        <v>137</v>
      </c>
      <c r="D25" s="20">
        <v>90</v>
      </c>
      <c r="E25" s="21">
        <v>1.44</v>
      </c>
      <c r="F25" s="22">
        <f t="shared" si="1"/>
        <v>0.72</v>
      </c>
      <c r="G25" s="23"/>
    </row>
    <row r="26" ht="23.1" customHeight="1" spans="1:7">
      <c r="A26" s="18"/>
      <c r="B26" s="19" t="s">
        <v>244</v>
      </c>
      <c r="C26" s="19">
        <v>90</v>
      </c>
      <c r="D26" s="20">
        <v>55</v>
      </c>
      <c r="E26" s="21">
        <v>0.88</v>
      </c>
      <c r="F26" s="22">
        <f t="shared" si="1"/>
        <v>0.44</v>
      </c>
      <c r="G26" s="23"/>
    </row>
    <row r="27" ht="23.1" customHeight="1" spans="1:7">
      <c r="A27" s="18"/>
      <c r="B27" s="19" t="s">
        <v>245</v>
      </c>
      <c r="C27" s="19">
        <v>120</v>
      </c>
      <c r="D27" s="20">
        <v>60</v>
      </c>
      <c r="E27" s="21">
        <v>0.96</v>
      </c>
      <c r="F27" s="22">
        <f t="shared" si="1"/>
        <v>0.48</v>
      </c>
      <c r="G27" s="23"/>
    </row>
    <row r="28" ht="23.1" customHeight="1" spans="1:7">
      <c r="A28" s="18"/>
      <c r="B28" s="19" t="s">
        <v>246</v>
      </c>
      <c r="C28" s="19">
        <v>52</v>
      </c>
      <c r="D28" s="20">
        <v>20</v>
      </c>
      <c r="E28" s="21">
        <v>0.32</v>
      </c>
      <c r="F28" s="22">
        <f t="shared" si="1"/>
        <v>0.16</v>
      </c>
      <c r="G28" s="23"/>
    </row>
    <row r="29" ht="23.1" customHeight="1" spans="1:7">
      <c r="A29" s="18"/>
      <c r="B29" s="19" t="s">
        <v>247</v>
      </c>
      <c r="C29" s="19">
        <v>50</v>
      </c>
      <c r="D29" s="20">
        <v>24</v>
      </c>
      <c r="E29" s="21">
        <v>0.384</v>
      </c>
      <c r="F29" s="22">
        <f t="shared" si="1"/>
        <v>0.192</v>
      </c>
      <c r="G29" s="23"/>
    </row>
    <row r="30" ht="23.1" customHeight="1" spans="1:7">
      <c r="A30" s="18"/>
      <c r="B30" s="19" t="s">
        <v>248</v>
      </c>
      <c r="C30" s="19">
        <v>102</v>
      </c>
      <c r="D30" s="20">
        <v>25</v>
      </c>
      <c r="E30" s="21">
        <v>0.4</v>
      </c>
      <c r="F30" s="22">
        <f t="shared" si="1"/>
        <v>0.2</v>
      </c>
      <c r="G30" s="23"/>
    </row>
    <row r="31" ht="23.1" customHeight="1" spans="1:7">
      <c r="A31" s="18"/>
      <c r="B31" s="19" t="s">
        <v>249</v>
      </c>
      <c r="C31" s="19">
        <v>189</v>
      </c>
      <c r="D31" s="20">
        <v>100</v>
      </c>
      <c r="E31" s="21">
        <v>1.6</v>
      </c>
      <c r="F31" s="22">
        <f t="shared" si="1"/>
        <v>0.8</v>
      </c>
      <c r="G31" s="23"/>
    </row>
    <row r="32" ht="23.1" customHeight="1" spans="1:7">
      <c r="A32" s="18"/>
      <c r="B32" s="19"/>
      <c r="C32" s="19"/>
      <c r="D32" s="20"/>
      <c r="E32" s="24"/>
      <c r="F32" s="25"/>
      <c r="G32" s="23"/>
    </row>
    <row r="33" ht="23" customHeight="1" spans="1:7">
      <c r="A33" s="26" t="s">
        <v>16</v>
      </c>
      <c r="B33" s="27"/>
      <c r="C33" s="27"/>
      <c r="D33" s="28"/>
      <c r="E33" s="29">
        <f>SUM(E6:E32)</f>
        <v>25.76</v>
      </c>
      <c r="F33" s="29">
        <f>SUM(F6:F32)</f>
        <v>12.88</v>
      </c>
      <c r="G33" s="23"/>
    </row>
  </sheetData>
  <autoFilter ref="A5:G33">
    <extLst/>
  </autoFilter>
  <mergeCells count="11">
    <mergeCell ref="A2:G2"/>
    <mergeCell ref="F3:G3"/>
    <mergeCell ref="A33:D33"/>
    <mergeCell ref="A4:A5"/>
    <mergeCell ref="A6:A32"/>
    <mergeCell ref="B4:B5"/>
    <mergeCell ref="C4:C5"/>
    <mergeCell ref="D4:D5"/>
    <mergeCell ref="E4:E5"/>
    <mergeCell ref="F4:F5"/>
    <mergeCell ref="G4:G5"/>
  </mergeCells>
  <pageMargins left="0.629861111111111" right="0.53125" top="0.747916666666667" bottom="0.747916666666667" header="0.314583333333333" footer="0.5194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福彩公益金类项目汇总表</vt:lpstr>
      <vt:lpstr>5A级社区居家养老服务机构建设运营补贴</vt:lpstr>
      <vt:lpstr>社区居家养老服务机构社会力量连锁运营补贴</vt:lpstr>
      <vt:lpstr>农村居家养老服务机构建设运营补贴</vt:lpstr>
      <vt:lpstr>社区居家养老服务机构场地责任险</vt:lpstr>
      <vt:lpstr>养老机构责任险补贴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唐瑶</cp:lastModifiedBy>
  <dcterms:created xsi:type="dcterms:W3CDTF">2020-11-12T02:30:00Z</dcterms:created>
  <cp:lastPrinted>2020-11-19T07:29:00Z</cp:lastPrinted>
  <dcterms:modified xsi:type="dcterms:W3CDTF">2026-01-15T01:04:33Z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FD4491A3BBF74A4EA3B2AFD961A2A001_13</vt:lpwstr>
  </property>
  <property fmtid="{D5CDD505-2E9C-101B-9397-08002B2CF9AE}" pid="4" name="KSOReadingLayout">
    <vt:bool>false</vt:bool>
  </property>
</Properties>
</file>