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702"/>
  </bookViews>
  <sheets>
    <sheet name="公共预算资金类项目汇总表" sheetId="20" r:id="rId1"/>
    <sheet name="养老机构建设补贴" sheetId="9" r:id="rId2"/>
    <sheet name="养老机构运营补贴" sheetId="1" r:id="rId3"/>
    <sheet name="1-4A级社区居家养老服务中心(站)建设运营补贴" sheetId="12" r:id="rId4"/>
    <sheet name="居家养老政府购买服务补贴" sheetId="13" r:id="rId5"/>
    <sheet name="养老护理人员岗位补贴" sheetId="17" r:id="rId6"/>
  </sheets>
  <definedNames>
    <definedName name="_xlnm._FilterDatabase" localSheetId="3" hidden="1">'1-4A级社区居家养老服务中心(站)建设运营补贴'!$A$5:$I$47</definedName>
    <definedName name="_xlnm._FilterDatabase" localSheetId="5" hidden="1">养老护理人员岗位补贴!$A$5:$F$37</definedName>
    <definedName name="_xlnm.Print_Titles" localSheetId="2">养老机构运营补贴!$5:$5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<sst xmlns="http://schemas.openxmlformats.org/spreadsheetml/2006/main" count="273" uniqueCount="180">
  <si>
    <t>附件1-1</t>
  </si>
  <si>
    <t xml:space="preserve">公共预算资金类项目汇总表
</t>
  </si>
  <si>
    <t>资金单位：万元</t>
  </si>
  <si>
    <t>区县（市）民政局</t>
  </si>
  <si>
    <t>序号</t>
  </si>
  <si>
    <t>申报项目</t>
  </si>
  <si>
    <t>补贴机构数量</t>
  </si>
  <si>
    <t>总金额</t>
  </si>
  <si>
    <t>市级补贴金额</t>
  </si>
  <si>
    <t>备注</t>
  </si>
  <si>
    <t>宁乡市</t>
  </si>
  <si>
    <t>养老机构建设运营补贴</t>
  </si>
  <si>
    <t>分为养老机构建设补贴、养老机构运营补贴2个附件</t>
  </si>
  <si>
    <t>1-4A级社区居家养老服务中心(站)建设运营补贴</t>
  </si>
  <si>
    <t>居家养老政府购买服务补贴</t>
  </si>
  <si>
    <t>养老护理人员岗位补贴</t>
  </si>
  <si>
    <t>合计</t>
  </si>
  <si>
    <t>附件1-2</t>
  </si>
  <si>
    <t>养老机构建设补贴申请表
（2024年4月1日—2025年4月30日）</t>
  </si>
  <si>
    <t>资金单位： 万元</t>
  </si>
  <si>
    <t>机构名称</t>
  </si>
  <si>
    <t>建设性质
（新建/改扩建）</t>
  </si>
  <si>
    <t>备案时间</t>
  </si>
  <si>
    <t>消防备案/验收时间</t>
  </si>
  <si>
    <t>备案床位数（张）</t>
  </si>
  <si>
    <t>补贴床位数（张）</t>
  </si>
  <si>
    <t>申报金额</t>
  </si>
  <si>
    <t>市级补贴金额（40%）</t>
  </si>
  <si>
    <r>
      <rPr>
        <b/>
        <sz val="14"/>
        <color theme="1"/>
        <rFont val="仿宋_GB2312"/>
        <charset val="134"/>
      </rPr>
      <t>建筑面积
（</t>
    </r>
    <r>
      <rPr>
        <b/>
        <sz val="14"/>
        <color theme="1"/>
        <rFont val="宋体"/>
        <charset val="134"/>
      </rPr>
      <t>㎡）</t>
    </r>
  </si>
  <si>
    <t>玉潭街道巴普养老院</t>
  </si>
  <si>
    <t>改建</t>
  </si>
  <si>
    <t>2021.11.18</t>
  </si>
  <si>
    <t>2024.5.23</t>
  </si>
  <si>
    <t>附件1-3</t>
  </si>
  <si>
    <t>养老机构运营补贴申请表
（2024年4月1日—2025年4月30日）</t>
  </si>
  <si>
    <t>区县（市）
民政局</t>
  </si>
  <si>
    <t>机构类型</t>
  </si>
  <si>
    <t>补贴机构数量（所）</t>
  </si>
  <si>
    <t>累计人次</t>
  </si>
  <si>
    <t>自理老年人</t>
  </si>
  <si>
    <t>部分失能老年人</t>
  </si>
  <si>
    <t>失能老年人</t>
  </si>
  <si>
    <t>民办养老机构（含公建民营的福利中心）</t>
  </si>
  <si>
    <t>公办养老机构</t>
  </si>
  <si>
    <t>注：请另外附养老机构名单及每个机构的人次明细。</t>
  </si>
  <si>
    <t>附件1-4</t>
  </si>
  <si>
    <t>1-4A级社区居家养老服务中心（站）建设运营补贴申请表
（2024年4月1日—2025年4月30日）</t>
  </si>
  <si>
    <t xml:space="preserve">                                       资金单位：万元</t>
  </si>
  <si>
    <t>社区居家养老中心（站）名称</t>
  </si>
  <si>
    <t>详细地址</t>
  </si>
  <si>
    <t>类别（1A-4A）</t>
  </si>
  <si>
    <t>启动运营时间</t>
  </si>
  <si>
    <t>建设补贴</t>
  </si>
  <si>
    <t>运营补贴</t>
  </si>
  <si>
    <t>金额小计</t>
  </si>
  <si>
    <t>城郊街道石泉社区心悦居家养老服务站</t>
  </si>
  <si>
    <t>城郊街道石泉社区</t>
  </si>
  <si>
    <t>3A</t>
  </si>
  <si>
    <t>白马桥街道白马社区心悦居家养老服务站</t>
  </si>
  <si>
    <t>白马桥街道白马社区</t>
  </si>
  <si>
    <t>4A</t>
  </si>
  <si>
    <t>白马桥街道白龙社区心悦居家养老服务站</t>
  </si>
  <si>
    <t>原白龙小学</t>
  </si>
  <si>
    <t>白马桥街道龙江社区心悦居家养老服务站</t>
  </si>
  <si>
    <t>白马桥街道龙江社区</t>
  </si>
  <si>
    <t>白马桥街道凤形社区心悦居家养老服务站</t>
  </si>
  <si>
    <t>白马桥街道凤形社区</t>
  </si>
  <si>
    <t>白马桥街道凤祥社区心悦居家养老服务站</t>
  </si>
  <si>
    <t>凤祥社区星河湾6栋</t>
  </si>
  <si>
    <t>白马桥街道仁福社区心悦居家养老服务站</t>
  </si>
  <si>
    <t>仁福社区居委会</t>
  </si>
  <si>
    <t>白马桥街道正农社区心悦居家养老服务站</t>
  </si>
  <si>
    <t>正农社区居委会</t>
  </si>
  <si>
    <t>玉潭街道新城社区心悦居家养老服务站</t>
  </si>
  <si>
    <t>幸福里小区15栋2楼</t>
  </si>
  <si>
    <t>玉潭街道南苑社区众新居家养老服务站</t>
  </si>
  <si>
    <t>星河绿洲16栋一楼</t>
  </si>
  <si>
    <t>历经铺街道东城社区众新居家养老服务站</t>
  </si>
  <si>
    <t>东城社区居委会</t>
  </si>
  <si>
    <t>历经铺街道新宝塔社区众新居家养老服务站</t>
  </si>
  <si>
    <t>新宝塔社区公共服务中心</t>
  </si>
  <si>
    <t>玉潭街道金星社区仁德居家养老服务站</t>
  </si>
  <si>
    <t>金星社区党群服务中心</t>
  </si>
  <si>
    <t>玉潭街道八一社区仁德居家养老服务站</t>
  </si>
  <si>
    <t>八一社区小学</t>
  </si>
  <si>
    <t>历经铺街道群星社区家家居家养老服务站</t>
  </si>
  <si>
    <t>历经铺街道群星社区</t>
  </si>
  <si>
    <t>城郊街道怡宁社区家家居家养老服务站</t>
  </si>
  <si>
    <t>城郊街道怡宁社区</t>
  </si>
  <si>
    <t>城郊街道罗宦社区家家居家养老服务站</t>
  </si>
  <si>
    <t>城郊街道罗宦社区</t>
  </si>
  <si>
    <t>玉潭街道新山社区家家居家养老服务站</t>
  </si>
  <si>
    <t>玉潭街道新山社区</t>
  </si>
  <si>
    <t>城郊街道创业社区家家居家养老服务站</t>
  </si>
  <si>
    <t>城郊街道创业社区</t>
  </si>
  <si>
    <t>历经铺街道大湾岭社区家家居家养老服务站</t>
  </si>
  <si>
    <t>原历经铺中学</t>
  </si>
  <si>
    <t>城郊街道蓝月谷社区家家居家养老服务站</t>
  </si>
  <si>
    <t>城郊街道蓝月谷社区</t>
  </si>
  <si>
    <t>玉潭街道合安社区家家居家养老服务站</t>
  </si>
  <si>
    <t>兆基君城11栋</t>
  </si>
  <si>
    <t>城郊街道沩丰社区家家居家养老服务站</t>
  </si>
  <si>
    <t>沩丰社区钰珑湾7栋</t>
  </si>
  <si>
    <t>玉潭街道香山社区家家居家养老服务站</t>
  </si>
  <si>
    <t>香山社区公共服务中心</t>
  </si>
  <si>
    <t>玉潭街道文中社区家家居家养老服务站</t>
  </si>
  <si>
    <t>文中社区公共服务中心</t>
  </si>
  <si>
    <t>玉潭街道新康社区家家居家养老服务站</t>
  </si>
  <si>
    <t>盛翠豪庭小区</t>
  </si>
  <si>
    <t>玉潭街道通益社区家家居家养老服务站</t>
  </si>
  <si>
    <t>通益社区公共服务中心</t>
  </si>
  <si>
    <t>城郊街道梅家田社区家家居家养老服务站</t>
  </si>
  <si>
    <t>宁乡市城郊乡东沩南路166号</t>
  </si>
  <si>
    <t>玉潭街道塘湾社区惠宁居家养老服务站</t>
  </si>
  <si>
    <t>玉潭街道塘湾社区</t>
  </si>
  <si>
    <t>历经铺街道历经铺社区传孝居家养老服务站</t>
  </si>
  <si>
    <t>历经铺社区居委会</t>
  </si>
  <si>
    <t>历经铺街道紫云社区传孝居家养老服务站</t>
  </si>
  <si>
    <t>紫云社区居委会</t>
  </si>
  <si>
    <t>历经铺街道金南社区传孝居家养老服务站</t>
  </si>
  <si>
    <t>金南社区居委会</t>
  </si>
  <si>
    <t>城郊街道关心社区传孝居家养老服务站</t>
  </si>
  <si>
    <t>关心社区公共服务中心</t>
  </si>
  <si>
    <t>城郊街道东沩社区传孝居家养老服务站</t>
  </si>
  <si>
    <t>东沩社区玉龙国际小区8号栋</t>
  </si>
  <si>
    <t>玉潭街道综合居家养老服务中心</t>
  </si>
  <si>
    <t>原宁乡报社大楼</t>
  </si>
  <si>
    <t>玉潭街道学庵社区巴普居家养老服务站</t>
  </si>
  <si>
    <t>宁乡市振兴北路47号</t>
  </si>
  <si>
    <t>城郊街道综合居家养老服务中心</t>
  </si>
  <si>
    <t>怡宁社区长房宁都公馆S1门面1楼--3楼</t>
  </si>
  <si>
    <t>城郊街道茶亭寺社区巴普居家养老服务站</t>
  </si>
  <si>
    <t>宁乡市城郊街道金州大道美的国宾府116门面</t>
  </si>
  <si>
    <t>附件1-5</t>
  </si>
  <si>
    <t>居家养老政府购买服务补贴申请表
（2024年4月1日—2025年4月30日）</t>
  </si>
  <si>
    <t>区县(市)民政局</t>
  </si>
  <si>
    <t>享受政府购买服务老人</t>
  </si>
  <si>
    <t>申报
金额</t>
  </si>
  <si>
    <t xml:space="preserve">市级补贴
金额                 </t>
  </si>
  <si>
    <t>300元/月</t>
  </si>
  <si>
    <t>400元/月</t>
  </si>
  <si>
    <t>500元/月</t>
  </si>
  <si>
    <t>小计</t>
  </si>
  <si>
    <t>人数</t>
  </si>
  <si>
    <t>总人数</t>
  </si>
  <si>
    <t>累计总人次</t>
  </si>
  <si>
    <t>附件1-6</t>
  </si>
  <si>
    <t>养老护理人员岗位补贴补助申报统计表
（2024年4月1日—2025年4月30日）</t>
  </si>
  <si>
    <t>养老服务机构名称</t>
  </si>
  <si>
    <t>申报人次</t>
  </si>
  <si>
    <t>大屯营镇敬老院</t>
  </si>
  <si>
    <t>道林镇敬老院</t>
  </si>
  <si>
    <t>花明楼镇敬老院</t>
  </si>
  <si>
    <t>夏铎铺镇敬老院</t>
  </si>
  <si>
    <t>金洲镇敬老院</t>
  </si>
  <si>
    <t>双江口镇敬老院</t>
  </si>
  <si>
    <t>回龙铺镇敬老院</t>
  </si>
  <si>
    <t>煤炭坝镇敬老院</t>
  </si>
  <si>
    <t>资福镇敬老院</t>
  </si>
  <si>
    <t>灰汤镇敬老院</t>
  </si>
  <si>
    <t>偕乐桥敬老院</t>
  </si>
  <si>
    <t>双凫铺镇敬老院</t>
  </si>
  <si>
    <t>大成桥镇敬老院</t>
  </si>
  <si>
    <t>老粮仓镇敬老院</t>
  </si>
  <si>
    <t>流沙河镇敬老院</t>
  </si>
  <si>
    <t>青山桥镇敬老院</t>
  </si>
  <si>
    <t>横市镇敬老院</t>
  </si>
  <si>
    <t>黄材镇敬老院</t>
  </si>
  <si>
    <t>巷子口镇敬老院</t>
  </si>
  <si>
    <t>龙田镇敬老院</t>
  </si>
  <si>
    <t>沙田乡敬老院</t>
  </si>
  <si>
    <t>菁华铺乡敬老院</t>
  </si>
  <si>
    <t>坝塘镇敬老院</t>
  </si>
  <si>
    <t>社会福利中心（湖南易健医养健康管理有限公司）</t>
  </si>
  <si>
    <t>明越养老之家</t>
  </si>
  <si>
    <t>花明楼镇靳江养老中心</t>
  </si>
  <si>
    <t>坝塘镇横田村加良养老院</t>
  </si>
  <si>
    <t>九悦国际康养中心</t>
  </si>
  <si>
    <t>煤城养老服务中心</t>
  </si>
  <si>
    <t>城郊街道综合养老服务中心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</si>
</sst>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9"/>
      <color theme="1"/>
      <name val="方正小标宋简体"/>
      <charset val="134"/>
    </font>
    <font>
      <sz val="14"/>
      <name val="仿宋_GB2312"/>
      <charset val="134"/>
    </font>
    <font>
      <b/>
      <sz val="14"/>
      <name val="仿宋_GB2312"/>
      <charset val="134"/>
    </font>
    <font>
      <b/>
      <sz val="14"/>
      <color theme="1"/>
      <name val="仿宋"/>
      <charset val="134"/>
    </font>
    <font>
      <sz val="11"/>
      <color rgb="FFFF0000"/>
      <name val="仿宋_GB2312"/>
      <charset val="134"/>
    </font>
    <font>
      <b/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b/>
      <sz val="14"/>
      <color rgb="FF000000"/>
      <name val="仿宋"/>
      <charset val="134"/>
    </font>
    <font>
      <b/>
      <sz val="12"/>
      <color theme="1"/>
      <name val="仿宋"/>
      <charset val="134"/>
    </font>
    <font>
      <b/>
      <sz val="12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4"/>
      <color rgb="FF000000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0.5"/>
      <color theme="1"/>
      <name val="Times New Roman"/>
      <charset val="134"/>
    </font>
    <font>
      <b/>
      <sz val="14"/>
      <color theme="1"/>
      <name val="Times New Roman"/>
      <charset val="134"/>
    </font>
    <font>
      <sz val="20"/>
      <color rgb="FF000000"/>
      <name val="黑体"/>
      <charset val="134"/>
    </font>
    <font>
      <sz val="18"/>
      <color rgb="FF000000"/>
      <name val="方正小标宋简体"/>
      <charset val="134"/>
    </font>
    <font>
      <sz val="20"/>
      <color rgb="FF000000"/>
      <name val="方正小标宋简体"/>
      <charset val="134"/>
    </font>
    <font>
      <b/>
      <sz val="14"/>
      <color rgb="FF000000"/>
      <name val="仿宋_GB2312"/>
      <charset val="134"/>
    </font>
    <font>
      <sz val="14"/>
      <color rgb="FF000000"/>
      <name val="仿宋_GB2312"/>
      <charset val="134"/>
    </font>
    <font>
      <b/>
      <sz val="11"/>
      <color rgb="FF000000"/>
      <name val="仿宋_GB2312"/>
      <charset val="134"/>
    </font>
    <font>
      <b/>
      <sz val="11"/>
      <name val="仿宋_GB2312"/>
      <charset val="134"/>
    </font>
    <font>
      <sz val="12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name val="黑体"/>
      <charset val="134"/>
    </font>
    <font>
      <b/>
      <sz val="14"/>
      <name val="仿宋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5" borderId="15" applyNumberFormat="0" applyAlignment="0" applyProtection="0">
      <alignment vertical="center"/>
    </xf>
    <xf numFmtId="0" fontId="44" fillId="6" borderId="16" applyNumberFormat="0" applyAlignment="0" applyProtection="0">
      <alignment vertical="center"/>
    </xf>
    <xf numFmtId="0" fontId="45" fillId="6" borderId="15" applyNumberFormat="0" applyAlignment="0" applyProtection="0">
      <alignment vertical="center"/>
    </xf>
    <xf numFmtId="0" fontId="46" fillId="7" borderId="17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4" fillId="0" borderId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49" applyNumberFormat="1" applyFont="1" applyAlignment="1">
      <alignment horizontal="center" vertical="center" wrapText="1"/>
    </xf>
    <xf numFmtId="0" fontId="6" fillId="0" borderId="0" xfId="49" applyNumberFormat="1" applyFont="1" applyAlignment="1">
      <alignment horizontal="righ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3" fillId="2" borderId="0" xfId="0" applyFont="1" applyFill="1" applyAlignment="1">
      <alignment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righ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10" fillId="2" borderId="0" xfId="0" applyFont="1" applyFill="1" applyAlignment="1">
      <alignment horizontal="center" vertical="center" wrapText="1"/>
    </xf>
    <xf numFmtId="0" fontId="16" fillId="2" borderId="0" xfId="0" applyFont="1" applyFill="1" applyBorder="1" applyAlignment="1">
      <alignment horizontal="righ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21" fillId="0" borderId="0" xfId="0" applyFont="1" applyAlignment="1">
      <alignment horizontal="justify" vertical="center" wrapText="1"/>
    </xf>
    <xf numFmtId="0" fontId="22" fillId="0" borderId="0" xfId="0" applyFont="1" applyAlignment="1">
      <alignment horizontal="justify" vertical="center" wrapText="1"/>
    </xf>
    <xf numFmtId="0" fontId="23" fillId="0" borderId="0" xfId="0" applyFont="1" applyAlignment="1">
      <alignment horizontal="left" vertical="top"/>
    </xf>
    <xf numFmtId="0" fontId="24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6" fillId="0" borderId="11" xfId="0" applyFont="1" applyBorder="1" applyAlignment="1">
      <alignment horizontal="right" vertical="center"/>
    </xf>
    <xf numFmtId="0" fontId="9" fillId="0" borderId="2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30" fillId="0" borderId="0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1" fillId="0" borderId="0" xfId="0" applyFont="1">
      <alignment vertical="center"/>
    </xf>
    <xf numFmtId="0" fontId="32" fillId="0" borderId="0" xfId="49" applyNumberFormat="1" applyFont="1" applyAlignment="1">
      <alignment horizontal="center" vertical="center" wrapText="1"/>
    </xf>
    <xf numFmtId="0" fontId="33" fillId="0" borderId="0" xfId="49" applyNumberFormat="1" applyFont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3" fillId="0" borderId="0" xfId="49" applyNumberFormat="1" applyFont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Border="1">
      <alignment vertical="center"/>
    </xf>
    <xf numFmtId="0" fontId="5" fillId="0" borderId="2" xfId="49" applyFont="1" applyFill="1" applyBorder="1" applyAlignment="1">
      <alignment horizontal="center" vertical="center" wrapText="1"/>
    </xf>
    <xf numFmtId="0" fontId="34" fillId="0" borderId="2" xfId="49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J11" sqref="J11"/>
    </sheetView>
  </sheetViews>
  <sheetFormatPr defaultColWidth="9" defaultRowHeight="25" customHeight="1" outlineLevelCol="6"/>
  <cols>
    <col min="1" max="1" width="15.5" customWidth="1"/>
    <col min="2" max="2" width="11.125" style="92" customWidth="1"/>
    <col min="3" max="3" width="35.25" style="92" customWidth="1"/>
    <col min="4" max="4" width="11.25" customWidth="1"/>
    <col min="5" max="5" width="11.5" customWidth="1"/>
    <col min="6" max="6" width="12.375" customWidth="1"/>
    <col min="7" max="7" width="34.5333333333333" customWidth="1"/>
  </cols>
  <sheetData>
    <row r="1" customHeight="1" spans="1:1">
      <c r="A1" s="93" t="s">
        <v>0</v>
      </c>
    </row>
    <row r="2" customHeight="1" spans="1:7">
      <c r="A2" s="4" t="s">
        <v>1</v>
      </c>
      <c r="B2" s="81"/>
      <c r="C2" s="81"/>
      <c r="D2" s="81"/>
      <c r="E2" s="81"/>
      <c r="F2" s="81"/>
      <c r="G2" s="81"/>
    </row>
    <row r="3" customHeight="1" spans="1:7">
      <c r="A3" s="82"/>
      <c r="B3" s="83"/>
      <c r="C3" s="83"/>
      <c r="D3" s="83"/>
      <c r="E3" s="83"/>
      <c r="F3" s="83"/>
      <c r="G3" s="84" t="s">
        <v>2</v>
      </c>
    </row>
    <row r="4" s="79" customFormat="1" ht="48" customHeight="1" spans="1:7">
      <c r="A4" s="64" t="s">
        <v>3</v>
      </c>
      <c r="B4" s="85" t="s">
        <v>4</v>
      </c>
      <c r="C4" s="85" t="s">
        <v>5</v>
      </c>
      <c r="D4" s="85" t="s">
        <v>6</v>
      </c>
      <c r="E4" s="85" t="s">
        <v>7</v>
      </c>
      <c r="F4" s="85" t="s">
        <v>8</v>
      </c>
      <c r="G4" s="85" t="s">
        <v>9</v>
      </c>
    </row>
    <row r="5" ht="31" customHeight="1" spans="1:7">
      <c r="A5" s="86" t="s">
        <v>10</v>
      </c>
      <c r="B5" s="14">
        <v>1</v>
      </c>
      <c r="C5" s="14" t="s">
        <v>11</v>
      </c>
      <c r="D5" s="14">
        <v>35</v>
      </c>
      <c r="E5" s="94">
        <v>365.895</v>
      </c>
      <c r="F5" s="94">
        <v>146.358</v>
      </c>
      <c r="G5" s="95" t="s">
        <v>12</v>
      </c>
    </row>
    <row r="6" ht="43" customHeight="1" spans="1:7">
      <c r="A6" s="86"/>
      <c r="B6" s="14">
        <v>2</v>
      </c>
      <c r="C6" s="14" t="s">
        <v>13</v>
      </c>
      <c r="D6" s="14">
        <v>38</v>
      </c>
      <c r="E6" s="94">
        <v>218.2504</v>
      </c>
      <c r="F6" s="94">
        <v>218.2504</v>
      </c>
      <c r="G6" s="14"/>
    </row>
    <row r="7" ht="31" customHeight="1" spans="1:7">
      <c r="A7" s="86"/>
      <c r="B7" s="14">
        <v>3</v>
      </c>
      <c r="C7" s="14" t="s">
        <v>14</v>
      </c>
      <c r="D7" s="13">
        <v>0</v>
      </c>
      <c r="E7" s="13">
        <v>0</v>
      </c>
      <c r="F7" s="13">
        <v>0</v>
      </c>
      <c r="G7" s="13"/>
    </row>
    <row r="8" ht="31" customHeight="1" spans="1:7">
      <c r="A8" s="73"/>
      <c r="B8" s="14">
        <v>4</v>
      </c>
      <c r="C8" s="14" t="s">
        <v>15</v>
      </c>
      <c r="D8" s="96">
        <v>31</v>
      </c>
      <c r="E8" s="88">
        <v>31.82</v>
      </c>
      <c r="F8" s="13">
        <v>12.728</v>
      </c>
      <c r="G8" s="13"/>
    </row>
    <row r="9" ht="31" customHeight="1" spans="1:7">
      <c r="A9" s="18" t="s">
        <v>16</v>
      </c>
      <c r="B9" s="89"/>
      <c r="C9" s="19"/>
      <c r="D9" s="97"/>
      <c r="E9" s="13">
        <f>SUM(E5:E8)</f>
        <v>615.9654</v>
      </c>
      <c r="F9" s="13">
        <f>SUM(F5:F8)</f>
        <v>377.3364</v>
      </c>
      <c r="G9" s="20"/>
    </row>
  </sheetData>
  <mergeCells count="3">
    <mergeCell ref="A2:G2"/>
    <mergeCell ref="A9:C9"/>
    <mergeCell ref="A5:A8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H9" sqref="H9"/>
    </sheetView>
  </sheetViews>
  <sheetFormatPr defaultColWidth="9" defaultRowHeight="13.5"/>
  <cols>
    <col min="1" max="1" width="15.25" customWidth="1"/>
    <col min="2" max="2" width="23.375" customWidth="1"/>
    <col min="3" max="3" width="21.625" customWidth="1"/>
    <col min="4" max="5" width="13.875" customWidth="1"/>
    <col min="6" max="6" width="11.5" customWidth="1"/>
    <col min="7" max="7" width="13.25" customWidth="1"/>
    <col min="8" max="8" width="8.5" customWidth="1"/>
    <col min="9" max="9" width="14.75" customWidth="1"/>
    <col min="10" max="10" width="12" customWidth="1"/>
    <col min="11" max="11" width="8.875" customWidth="1"/>
  </cols>
  <sheetData>
    <row r="1" ht="30" customHeight="1" spans="1:2">
      <c r="A1" s="3" t="s">
        <v>17</v>
      </c>
      <c r="B1" s="80"/>
    </row>
    <row r="2" ht="63" customHeight="1" spans="1:11">
      <c r="A2" s="4" t="s">
        <v>18</v>
      </c>
      <c r="B2" s="81"/>
      <c r="C2" s="81"/>
      <c r="D2" s="81"/>
      <c r="E2" s="81"/>
      <c r="F2" s="81"/>
      <c r="G2" s="81"/>
      <c r="H2" s="81"/>
      <c r="I2" s="81"/>
      <c r="J2" s="81"/>
      <c r="K2" s="81"/>
    </row>
    <row r="3" ht="27" customHeight="1" spans="1:11">
      <c r="A3" s="82"/>
      <c r="B3" s="83"/>
      <c r="C3" s="83"/>
      <c r="D3" s="83"/>
      <c r="E3" s="83"/>
      <c r="F3" s="83"/>
      <c r="G3" s="83"/>
      <c r="H3" s="84"/>
      <c r="I3" s="91" t="s">
        <v>19</v>
      </c>
      <c r="J3" s="91"/>
      <c r="K3" s="91"/>
    </row>
    <row r="4" s="79" customFormat="1" ht="37.5" spans="1:11">
      <c r="A4" s="64" t="s">
        <v>3</v>
      </c>
      <c r="B4" s="85" t="s">
        <v>20</v>
      </c>
      <c r="C4" s="85" t="s">
        <v>21</v>
      </c>
      <c r="D4" s="85" t="s">
        <v>22</v>
      </c>
      <c r="E4" s="85" t="s">
        <v>23</v>
      </c>
      <c r="F4" s="85" t="s">
        <v>24</v>
      </c>
      <c r="G4" s="85" t="s">
        <v>25</v>
      </c>
      <c r="H4" s="85" t="s">
        <v>26</v>
      </c>
      <c r="I4" s="85" t="s">
        <v>27</v>
      </c>
      <c r="J4" s="85" t="s">
        <v>28</v>
      </c>
      <c r="K4" s="85" t="s">
        <v>9</v>
      </c>
    </row>
    <row r="5" ht="30" customHeight="1" spans="1:11">
      <c r="A5" s="69" t="s">
        <v>10</v>
      </c>
      <c r="B5" s="14" t="s">
        <v>29</v>
      </c>
      <c r="C5" s="14" t="s">
        <v>30</v>
      </c>
      <c r="D5" s="14" t="s">
        <v>31</v>
      </c>
      <c r="E5" s="14" t="s">
        <v>32</v>
      </c>
      <c r="F5" s="14">
        <v>48</v>
      </c>
      <c r="G5" s="14">
        <v>48</v>
      </c>
      <c r="H5" s="14">
        <v>24</v>
      </c>
      <c r="I5" s="14">
        <f>H5*0.4</f>
        <v>9.6</v>
      </c>
      <c r="J5" s="14">
        <v>1051.91</v>
      </c>
      <c r="K5" s="14"/>
    </row>
    <row r="6" ht="30" customHeight="1" spans="1:11">
      <c r="A6" s="86"/>
      <c r="B6" s="14"/>
      <c r="C6" s="14"/>
      <c r="D6" s="14"/>
      <c r="E6" s="14"/>
      <c r="F6" s="14"/>
      <c r="G6" s="14"/>
      <c r="H6" s="14"/>
      <c r="I6" s="14"/>
      <c r="J6" s="14"/>
      <c r="K6" s="14"/>
    </row>
    <row r="7" ht="30" customHeight="1" spans="1:11">
      <c r="A7" s="86"/>
      <c r="B7" s="14"/>
      <c r="C7" s="14"/>
      <c r="D7" s="14"/>
      <c r="E7" s="14"/>
      <c r="F7" s="14"/>
      <c r="G7" s="14"/>
      <c r="H7" s="14"/>
      <c r="I7" s="14"/>
      <c r="J7" s="14"/>
      <c r="K7" s="14"/>
    </row>
    <row r="8" ht="30" customHeight="1" spans="1:11">
      <c r="A8" s="86"/>
      <c r="B8" s="14"/>
      <c r="C8" s="14"/>
      <c r="D8" s="14"/>
      <c r="E8" s="14"/>
      <c r="F8" s="14"/>
      <c r="G8" s="14"/>
      <c r="H8" s="14"/>
      <c r="I8" s="14"/>
      <c r="J8" s="14"/>
      <c r="K8" s="14"/>
    </row>
    <row r="9" ht="30" customHeight="1" spans="1:11">
      <c r="A9" s="86"/>
      <c r="B9" s="16"/>
      <c r="C9" s="13"/>
      <c r="D9" s="13"/>
      <c r="E9" s="13"/>
      <c r="F9" s="13"/>
      <c r="G9" s="13"/>
      <c r="H9" s="13"/>
      <c r="I9" s="13"/>
      <c r="J9" s="13"/>
      <c r="K9" s="13"/>
    </row>
    <row r="10" ht="30" customHeight="1" spans="1:11">
      <c r="A10" s="73"/>
      <c r="B10" s="87"/>
      <c r="C10" s="88"/>
      <c r="D10" s="13"/>
      <c r="E10" s="13"/>
      <c r="F10" s="13"/>
      <c r="G10" s="13"/>
      <c r="H10" s="13"/>
      <c r="I10" s="13"/>
      <c r="J10" s="13"/>
      <c r="K10" s="13"/>
    </row>
    <row r="11" ht="30" customHeight="1" spans="1:11">
      <c r="A11" s="18" t="s">
        <v>16</v>
      </c>
      <c r="B11" s="89"/>
      <c r="C11" s="89"/>
      <c r="D11" s="89"/>
      <c r="E11" s="19"/>
      <c r="F11" s="90">
        <v>48</v>
      </c>
      <c r="G11" s="13">
        <v>48</v>
      </c>
      <c r="H11" s="13">
        <v>24</v>
      </c>
      <c r="I11" s="13">
        <v>9.6</v>
      </c>
      <c r="J11" s="13"/>
      <c r="K11" s="20"/>
    </row>
  </sheetData>
  <mergeCells count="4">
    <mergeCell ref="A2:K2"/>
    <mergeCell ref="I3:K3"/>
    <mergeCell ref="A11:E11"/>
    <mergeCell ref="A5:A10"/>
  </mergeCells>
  <pageMargins left="0.7" right="0.7" top="0.75" bottom="0.75" header="0.3" footer="0.3"/>
  <pageSetup paperSize="9" scale="86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workbookViewId="0">
      <selection activeCell="D15" sqref="D15"/>
    </sheetView>
  </sheetViews>
  <sheetFormatPr defaultColWidth="9" defaultRowHeight="13.5" outlineLevelCol="7"/>
  <cols>
    <col min="1" max="1" width="17.75" customWidth="1"/>
    <col min="2" max="2" width="24.0166666666667" customWidth="1"/>
    <col min="3" max="3" width="12.75" customWidth="1"/>
    <col min="4" max="4" width="14.75" customWidth="1"/>
    <col min="5" max="5" width="21.625" customWidth="1"/>
    <col min="6" max="6" width="14.5" customWidth="1"/>
    <col min="7" max="7" width="11.375" customWidth="1"/>
    <col min="8" max="8" width="16.625" customWidth="1"/>
  </cols>
  <sheetData>
    <row r="1" ht="21" customHeight="1" spans="1:2">
      <c r="A1" s="3" t="s">
        <v>33</v>
      </c>
      <c r="B1" s="59"/>
    </row>
    <row r="2" ht="54" customHeight="1" spans="1:8">
      <c r="A2" s="60" t="s">
        <v>34</v>
      </c>
      <c r="B2" s="61"/>
      <c r="C2" s="61"/>
      <c r="D2" s="61"/>
      <c r="E2" s="61"/>
      <c r="F2" s="61"/>
      <c r="G2" s="61"/>
      <c r="H2" s="61"/>
    </row>
    <row r="3" ht="27" spans="1:8">
      <c r="A3" s="62"/>
      <c r="B3" s="62"/>
      <c r="C3" s="62"/>
      <c r="D3" s="62"/>
      <c r="E3" s="62"/>
      <c r="F3" s="62"/>
      <c r="G3" s="63" t="s">
        <v>2</v>
      </c>
      <c r="H3" s="63"/>
    </row>
    <row r="4" s="43" customFormat="1" ht="30.75" customHeight="1" spans="1:8">
      <c r="A4" s="64" t="s">
        <v>35</v>
      </c>
      <c r="B4" s="65" t="s">
        <v>36</v>
      </c>
      <c r="C4" s="65" t="s">
        <v>37</v>
      </c>
      <c r="D4" s="66" t="s">
        <v>38</v>
      </c>
      <c r="E4" s="67"/>
      <c r="F4" s="68"/>
      <c r="G4" s="65" t="s">
        <v>26</v>
      </c>
      <c r="H4" s="65" t="s">
        <v>27</v>
      </c>
    </row>
    <row r="5" s="43" customFormat="1" ht="42" customHeight="1" spans="1:8">
      <c r="A5" s="64"/>
      <c r="B5" s="65"/>
      <c r="C5" s="65"/>
      <c r="D5" s="65" t="s">
        <v>39</v>
      </c>
      <c r="E5" s="65" t="s">
        <v>40</v>
      </c>
      <c r="F5" s="65" t="s">
        <v>41</v>
      </c>
      <c r="G5" s="65"/>
      <c r="H5" s="65"/>
    </row>
    <row r="6" ht="44" customHeight="1" spans="1:8">
      <c r="A6" s="69" t="s">
        <v>10</v>
      </c>
      <c r="B6" s="70" t="s">
        <v>42</v>
      </c>
      <c r="C6" s="71">
        <v>9</v>
      </c>
      <c r="D6" s="71">
        <v>45</v>
      </c>
      <c r="E6" s="71">
        <v>1259</v>
      </c>
      <c r="F6" s="71">
        <v>3985</v>
      </c>
      <c r="G6" s="71">
        <v>244.035</v>
      </c>
      <c r="H6" s="72">
        <f>G6*0.4</f>
        <v>97.614</v>
      </c>
    </row>
    <row r="7" ht="26" customHeight="1" spans="1:8">
      <c r="A7" s="73"/>
      <c r="B7" s="70" t="s">
        <v>43</v>
      </c>
      <c r="C7" s="71">
        <v>26</v>
      </c>
      <c r="D7" s="71">
        <v>0</v>
      </c>
      <c r="E7" s="71">
        <v>2274</v>
      </c>
      <c r="F7" s="71">
        <v>2619</v>
      </c>
      <c r="G7" s="71">
        <v>97.86</v>
      </c>
      <c r="H7" s="72">
        <f>G7*0.4</f>
        <v>39.144</v>
      </c>
    </row>
    <row r="8" s="2" customFormat="1" ht="26" customHeight="1" spans="1:8">
      <c r="A8" s="74" t="s">
        <v>16</v>
      </c>
      <c r="B8" s="75"/>
      <c r="C8" s="76">
        <f t="shared" ref="C8:H8" si="0">SUM(C6:C7)</f>
        <v>35</v>
      </c>
      <c r="D8" s="76">
        <f t="shared" si="0"/>
        <v>45</v>
      </c>
      <c r="E8" s="76">
        <f t="shared" si="0"/>
        <v>3533</v>
      </c>
      <c r="F8" s="76">
        <f t="shared" si="0"/>
        <v>6604</v>
      </c>
      <c r="G8" s="76">
        <f t="shared" si="0"/>
        <v>341.895</v>
      </c>
      <c r="H8" s="77">
        <f t="shared" si="0"/>
        <v>136.758</v>
      </c>
    </row>
    <row r="9" ht="21.95" customHeight="1" spans="1:8">
      <c r="A9" s="78" t="s">
        <v>44</v>
      </c>
      <c r="B9" s="78"/>
      <c r="C9" s="78"/>
      <c r="D9" s="78"/>
      <c r="E9" s="78"/>
      <c r="F9" s="78"/>
      <c r="G9" s="78"/>
      <c r="H9" s="78"/>
    </row>
    <row r="10" ht="21.95" customHeight="1"/>
    <row r="11" ht="21.95" customHeight="1"/>
    <row r="12" ht="21.95" customHeight="1"/>
    <row r="13" ht="21.95" customHeight="1"/>
    <row r="14" ht="21.95" customHeight="1"/>
    <row r="15" ht="21.95" customHeight="1"/>
    <row r="16" s="2" customFormat="1" ht="21.95" customHeight="1"/>
    <row r="17" s="2" customFormat="1" ht="21" customHeight="1"/>
    <row r="18" s="2" customFormat="1" ht="27" customHeight="1"/>
    <row r="19" s="2" customFormat="1" ht="29.25" customHeight="1"/>
    <row r="20" s="2" customFormat="1" ht="21" customHeight="1"/>
    <row r="21" s="2" customFormat="1" ht="21" customHeight="1"/>
    <row r="22" s="2" customFormat="1" ht="21" customHeight="1"/>
    <row r="23" s="2" customFormat="1" ht="21" customHeight="1"/>
    <row r="24" s="2" customFormat="1" ht="21" customHeight="1"/>
    <row r="25" s="2" customFormat="1" ht="21" customHeight="1"/>
    <row r="26" s="2" customFormat="1" ht="21" customHeight="1"/>
    <row r="27" ht="21" customHeight="1"/>
    <row r="28" ht="21" customHeight="1"/>
    <row r="29" ht="27" customHeight="1"/>
    <row r="30" ht="30" customHeight="1"/>
    <row r="31" ht="21" customHeight="1"/>
    <row r="32" ht="21" customHeight="1"/>
    <row r="33" ht="21" customHeight="1"/>
    <row r="34" ht="21" customHeight="1"/>
    <row r="35" s="2" customFormat="1" ht="21" customHeight="1"/>
    <row r="36" s="2" customFormat="1" ht="21.95" customHeight="1"/>
    <row r="37" s="2" customFormat="1" ht="21.95" customHeight="1"/>
    <row r="38" s="2" customFormat="1" ht="21.95" customHeight="1"/>
    <row r="39" s="2" customFormat="1" ht="21.95" customHeight="1"/>
    <row r="40" s="2" customFormat="1" ht="21.95" customHeight="1"/>
    <row r="41" s="2" customFormat="1" ht="21.95" customHeight="1"/>
    <row r="42" s="2" customFormat="1" ht="21.95" customHeight="1"/>
    <row r="43" s="2" customFormat="1" ht="21.95" customHeight="1"/>
    <row r="44" s="2" customFormat="1" ht="21.95" customHeight="1"/>
    <row r="45" s="2" customFormat="1" ht="21.95" customHeight="1"/>
    <row r="46" s="2" customFormat="1" ht="21.95" customHeight="1"/>
    <row r="47" s="2" customFormat="1" ht="21.95" customHeight="1"/>
    <row r="48" s="2" customFormat="1" ht="21.95" customHeight="1"/>
    <row r="49" s="2" customFormat="1" ht="21.95" customHeight="1"/>
    <row r="50" s="2" customFormat="1" ht="21.95" customHeight="1"/>
    <row r="51" s="2" customFormat="1" ht="21.95" customHeight="1"/>
    <row r="52" s="2" customFormat="1" ht="21.95" customHeight="1"/>
    <row r="53" s="2" customFormat="1" ht="21.95" customHeight="1"/>
    <row r="54" s="2" customFormat="1" ht="21.95" customHeight="1"/>
    <row r="55" s="2" customFormat="1" ht="23.1" customHeight="1"/>
    <row r="56" s="2" customFormat="1" ht="23.1" customHeight="1"/>
    <row r="57" s="2" customFormat="1" ht="23.1" customHeight="1"/>
    <row r="58" s="2" customFormat="1" ht="23.1" customHeight="1"/>
    <row r="59" s="2" customFormat="1" ht="23.1" customHeight="1"/>
    <row r="60" s="2" customFormat="1" ht="23.1" customHeight="1"/>
    <row r="61" s="2" customFormat="1" ht="23.1" customHeight="1"/>
    <row r="62" s="2" customFormat="1" ht="23.1" customHeight="1"/>
    <row r="63" ht="23.1" customHeight="1"/>
    <row r="65" ht="44.25" customHeight="1"/>
  </sheetData>
  <mergeCells count="11">
    <mergeCell ref="A2:H2"/>
    <mergeCell ref="G3:H3"/>
    <mergeCell ref="D4:F4"/>
    <mergeCell ref="A8:B8"/>
    <mergeCell ref="A9:H9"/>
    <mergeCell ref="A4:A5"/>
    <mergeCell ref="A6:A7"/>
    <mergeCell ref="B4:B5"/>
    <mergeCell ref="C4:C5"/>
    <mergeCell ref="G4:G5"/>
    <mergeCell ref="H4:H5"/>
  </mergeCells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opLeftCell="A34" workbookViewId="0">
      <selection activeCell="K42" sqref="K42"/>
    </sheetView>
  </sheetViews>
  <sheetFormatPr defaultColWidth="9" defaultRowHeight="13.5"/>
  <cols>
    <col min="1" max="1" width="14.125" customWidth="1"/>
    <col min="2" max="2" width="28.125" customWidth="1"/>
    <col min="3" max="3" width="39.625" customWidth="1"/>
    <col min="4" max="4" width="10.875" customWidth="1"/>
    <col min="5" max="5" width="11.625" customWidth="1"/>
    <col min="6" max="6" width="8.375" customWidth="1"/>
    <col min="7" max="7" width="11.75" customWidth="1"/>
    <col min="8" max="8" width="11.625" customWidth="1"/>
  </cols>
  <sheetData>
    <row r="1" ht="32" customHeight="1" spans="1:1">
      <c r="A1" s="3" t="s">
        <v>45</v>
      </c>
    </row>
    <row r="2" ht="49" customHeight="1" spans="1:9">
      <c r="A2" s="44" t="s">
        <v>46</v>
      </c>
      <c r="B2" s="44"/>
      <c r="C2" s="44"/>
      <c r="D2" s="44"/>
      <c r="E2" s="44"/>
      <c r="F2" s="44"/>
      <c r="G2" s="44"/>
      <c r="H2" s="44"/>
      <c r="I2" s="57"/>
    </row>
    <row r="3" ht="24" customHeight="1" spans="1:9">
      <c r="A3" s="45" t="s">
        <v>47</v>
      </c>
      <c r="B3" s="45"/>
      <c r="C3" s="45"/>
      <c r="D3" s="45"/>
      <c r="E3" s="45"/>
      <c r="F3" s="45"/>
      <c r="G3" s="45"/>
      <c r="H3" s="45"/>
      <c r="I3" s="57"/>
    </row>
    <row r="4" s="43" customFormat="1" ht="37.5" customHeight="1" spans="1:9">
      <c r="A4" s="46" t="s">
        <v>3</v>
      </c>
      <c r="B4" s="38" t="s">
        <v>48</v>
      </c>
      <c r="C4" s="46" t="s">
        <v>49</v>
      </c>
      <c r="D4" s="46" t="s">
        <v>50</v>
      </c>
      <c r="E4" s="46" t="s">
        <v>51</v>
      </c>
      <c r="F4" s="46" t="s">
        <v>52</v>
      </c>
      <c r="G4" s="46" t="s">
        <v>53</v>
      </c>
      <c r="H4" s="46" t="s">
        <v>54</v>
      </c>
      <c r="I4" s="58"/>
    </row>
    <row r="5" s="43" customFormat="1" ht="37.5" customHeight="1" spans="1:9">
      <c r="A5" s="46"/>
      <c r="B5" s="42"/>
      <c r="C5" s="46"/>
      <c r="D5" s="46"/>
      <c r="E5" s="46"/>
      <c r="F5" s="46"/>
      <c r="G5" s="46"/>
      <c r="H5" s="46"/>
      <c r="I5" s="58"/>
    </row>
    <row r="6" ht="30" customHeight="1" spans="1:9">
      <c r="A6" s="47" t="s">
        <v>10</v>
      </c>
      <c r="B6" s="48" t="s">
        <v>55</v>
      </c>
      <c r="C6" s="48" t="s">
        <v>56</v>
      </c>
      <c r="D6" s="48" t="s">
        <v>57</v>
      </c>
      <c r="E6" s="49">
        <v>2017</v>
      </c>
      <c r="F6" s="48"/>
      <c r="G6" s="48">
        <v>4.3333</v>
      </c>
      <c r="H6" s="48">
        <f>F6+G6</f>
        <v>4.3333</v>
      </c>
      <c r="I6" s="57"/>
    </row>
    <row r="7" ht="30" customHeight="1" spans="1:9">
      <c r="A7" s="50"/>
      <c r="B7" s="48" t="s">
        <v>58</v>
      </c>
      <c r="C7" s="48" t="s">
        <v>59</v>
      </c>
      <c r="D7" s="48" t="s">
        <v>60</v>
      </c>
      <c r="E7" s="49">
        <v>2017</v>
      </c>
      <c r="F7" s="48"/>
      <c r="G7" s="48">
        <v>5.4167</v>
      </c>
      <c r="H7" s="48">
        <f t="shared" ref="H7:H43" si="0">F7+G7</f>
        <v>5.4167</v>
      </c>
      <c r="I7" s="57"/>
    </row>
    <row r="8" ht="30" customHeight="1" spans="1:9">
      <c r="A8" s="50"/>
      <c r="B8" s="48" t="s">
        <v>61</v>
      </c>
      <c r="C8" s="48" t="s">
        <v>62</v>
      </c>
      <c r="D8" s="48" t="s">
        <v>57</v>
      </c>
      <c r="E8" s="49">
        <v>2020</v>
      </c>
      <c r="F8" s="48"/>
      <c r="G8" s="48">
        <v>4.3333</v>
      </c>
      <c r="H8" s="48">
        <f t="shared" si="0"/>
        <v>4.3333</v>
      </c>
      <c r="I8" s="57"/>
    </row>
    <row r="9" ht="30" customHeight="1" spans="1:9">
      <c r="A9" s="50"/>
      <c r="B9" s="48" t="s">
        <v>63</v>
      </c>
      <c r="C9" s="48" t="s">
        <v>64</v>
      </c>
      <c r="D9" s="48" t="s">
        <v>60</v>
      </c>
      <c r="E9" s="49">
        <v>2020</v>
      </c>
      <c r="F9" s="48"/>
      <c r="G9" s="48">
        <v>5.4167</v>
      </c>
      <c r="H9" s="48">
        <f t="shared" si="0"/>
        <v>5.4167</v>
      </c>
      <c r="I9" s="57"/>
    </row>
    <row r="10" ht="30" customHeight="1" spans="1:9">
      <c r="A10" s="50"/>
      <c r="B10" s="48" t="s">
        <v>65</v>
      </c>
      <c r="C10" s="48" t="s">
        <v>66</v>
      </c>
      <c r="D10" s="48" t="s">
        <v>60</v>
      </c>
      <c r="E10" s="49">
        <v>2020</v>
      </c>
      <c r="F10" s="48"/>
      <c r="G10" s="48">
        <v>5.4167</v>
      </c>
      <c r="H10" s="48">
        <f t="shared" si="0"/>
        <v>5.4167</v>
      </c>
      <c r="I10" s="57"/>
    </row>
    <row r="11" ht="30" customHeight="1" spans="1:9">
      <c r="A11" s="50"/>
      <c r="B11" s="48" t="s">
        <v>67</v>
      </c>
      <c r="C11" s="48" t="s">
        <v>68</v>
      </c>
      <c r="D11" s="48" t="s">
        <v>60</v>
      </c>
      <c r="E11" s="49">
        <v>2021.6</v>
      </c>
      <c r="F11" s="48"/>
      <c r="G11" s="48">
        <v>5.4167</v>
      </c>
      <c r="H11" s="48">
        <f t="shared" si="0"/>
        <v>5.4167</v>
      </c>
      <c r="I11" s="57"/>
    </row>
    <row r="12" ht="30" customHeight="1" spans="1:9">
      <c r="A12" s="50"/>
      <c r="B12" s="48" t="s">
        <v>69</v>
      </c>
      <c r="C12" s="48" t="s">
        <v>70</v>
      </c>
      <c r="D12" s="48" t="s">
        <v>57</v>
      </c>
      <c r="E12" s="48">
        <v>2022.8</v>
      </c>
      <c r="F12" s="48"/>
      <c r="G12" s="48">
        <v>4.3333</v>
      </c>
      <c r="H12" s="48">
        <f t="shared" si="0"/>
        <v>4.3333</v>
      </c>
      <c r="I12" s="57"/>
    </row>
    <row r="13" ht="30" customHeight="1" spans="1:9">
      <c r="A13" s="50"/>
      <c r="B13" s="48" t="s">
        <v>71</v>
      </c>
      <c r="C13" s="48" t="s">
        <v>72</v>
      </c>
      <c r="D13" s="48" t="s">
        <v>57</v>
      </c>
      <c r="E13" s="48">
        <v>2022.8</v>
      </c>
      <c r="F13" s="48"/>
      <c r="G13" s="48">
        <v>4.3333</v>
      </c>
      <c r="H13" s="48">
        <f t="shared" si="0"/>
        <v>4.3333</v>
      </c>
      <c r="I13" s="57"/>
    </row>
    <row r="14" ht="30" customHeight="1" spans="1:9">
      <c r="A14" s="50"/>
      <c r="B14" s="48" t="s">
        <v>73</v>
      </c>
      <c r="C14" s="48" t="s">
        <v>74</v>
      </c>
      <c r="D14" s="48" t="s">
        <v>60</v>
      </c>
      <c r="E14" s="51">
        <v>2023.9</v>
      </c>
      <c r="F14" s="48"/>
      <c r="G14" s="48">
        <v>5.4167</v>
      </c>
      <c r="H14" s="48">
        <f t="shared" si="0"/>
        <v>5.4167</v>
      </c>
      <c r="I14" s="57"/>
    </row>
    <row r="15" ht="30" customHeight="1" spans="1:9">
      <c r="A15" s="50"/>
      <c r="B15" s="48" t="s">
        <v>75</v>
      </c>
      <c r="C15" s="48" t="s">
        <v>76</v>
      </c>
      <c r="D15" s="48" t="s">
        <v>60</v>
      </c>
      <c r="E15" s="52">
        <v>2021.9</v>
      </c>
      <c r="F15" s="48"/>
      <c r="G15" s="48">
        <v>5.4167</v>
      </c>
      <c r="H15" s="48">
        <f t="shared" si="0"/>
        <v>5.4167</v>
      </c>
      <c r="I15" s="57"/>
    </row>
    <row r="16" ht="30" customHeight="1" spans="1:9">
      <c r="A16" s="50"/>
      <c r="B16" s="48" t="s">
        <v>77</v>
      </c>
      <c r="C16" s="48" t="s">
        <v>78</v>
      </c>
      <c r="D16" s="48" t="s">
        <v>57</v>
      </c>
      <c r="E16" s="48">
        <v>2023.9</v>
      </c>
      <c r="F16" s="48"/>
      <c r="G16" s="48">
        <v>4.3333</v>
      </c>
      <c r="H16" s="48">
        <f t="shared" si="0"/>
        <v>4.3333</v>
      </c>
      <c r="I16" s="57"/>
    </row>
    <row r="17" ht="30" customHeight="1" spans="1:9">
      <c r="A17" s="50"/>
      <c r="B17" s="48" t="s">
        <v>79</v>
      </c>
      <c r="C17" s="48" t="s">
        <v>80</v>
      </c>
      <c r="D17" s="48" t="s">
        <v>60</v>
      </c>
      <c r="E17" s="51">
        <v>2024.2</v>
      </c>
      <c r="F17" s="48"/>
      <c r="G17" s="48">
        <v>5.4167</v>
      </c>
      <c r="H17" s="48">
        <f t="shared" si="0"/>
        <v>5.4167</v>
      </c>
      <c r="I17" s="57"/>
    </row>
    <row r="18" ht="30" customHeight="1" spans="1:9">
      <c r="A18" s="50"/>
      <c r="B18" s="48" t="s">
        <v>81</v>
      </c>
      <c r="C18" s="48" t="s">
        <v>82</v>
      </c>
      <c r="D18" s="48" t="s">
        <v>57</v>
      </c>
      <c r="E18" s="51">
        <v>2023.12</v>
      </c>
      <c r="F18" s="48"/>
      <c r="G18" s="48">
        <v>4.3333</v>
      </c>
      <c r="H18" s="48">
        <f t="shared" si="0"/>
        <v>4.3333</v>
      </c>
      <c r="I18" s="57"/>
    </row>
    <row r="19" ht="30" customHeight="1" spans="1:9">
      <c r="A19" s="50"/>
      <c r="B19" s="48" t="s">
        <v>83</v>
      </c>
      <c r="C19" s="48" t="s">
        <v>84</v>
      </c>
      <c r="D19" s="48" t="s">
        <v>60</v>
      </c>
      <c r="E19" s="51">
        <v>2023.12</v>
      </c>
      <c r="F19" s="48"/>
      <c r="G19" s="48">
        <v>5.4167</v>
      </c>
      <c r="H19" s="48">
        <f t="shared" si="0"/>
        <v>5.4167</v>
      </c>
      <c r="I19" s="57"/>
    </row>
    <row r="20" ht="30" customHeight="1" spans="1:9">
      <c r="A20" s="50"/>
      <c r="B20" s="48" t="s">
        <v>85</v>
      </c>
      <c r="C20" s="48" t="s">
        <v>86</v>
      </c>
      <c r="D20" s="48" t="s">
        <v>60</v>
      </c>
      <c r="E20" s="49">
        <v>2017</v>
      </c>
      <c r="F20" s="48"/>
      <c r="G20" s="48">
        <v>5.4167</v>
      </c>
      <c r="H20" s="48">
        <f t="shared" si="0"/>
        <v>5.4167</v>
      </c>
      <c r="I20" s="57"/>
    </row>
    <row r="21" ht="30" customHeight="1" spans="1:9">
      <c r="A21" s="50"/>
      <c r="B21" s="48" t="s">
        <v>87</v>
      </c>
      <c r="C21" s="48" t="s">
        <v>88</v>
      </c>
      <c r="D21" s="48" t="s">
        <v>60</v>
      </c>
      <c r="E21" s="49">
        <v>2018</v>
      </c>
      <c r="F21" s="48"/>
      <c r="G21" s="48">
        <v>5.4167</v>
      </c>
      <c r="H21" s="48">
        <f t="shared" si="0"/>
        <v>5.4167</v>
      </c>
      <c r="I21" s="57"/>
    </row>
    <row r="22" ht="30" customHeight="1" spans="1:9">
      <c r="A22" s="50"/>
      <c r="B22" s="48" t="s">
        <v>89</v>
      </c>
      <c r="C22" s="48" t="s">
        <v>90</v>
      </c>
      <c r="D22" s="48" t="s">
        <v>60</v>
      </c>
      <c r="E22" s="49">
        <v>2019</v>
      </c>
      <c r="F22" s="48"/>
      <c r="G22" s="48">
        <v>5.4167</v>
      </c>
      <c r="H22" s="48">
        <f t="shared" si="0"/>
        <v>5.4167</v>
      </c>
      <c r="I22" s="57"/>
    </row>
    <row r="23" ht="30" customHeight="1" spans="1:9">
      <c r="A23" s="50"/>
      <c r="B23" s="48" t="s">
        <v>91</v>
      </c>
      <c r="C23" s="48" t="s">
        <v>92</v>
      </c>
      <c r="D23" s="48" t="s">
        <v>57</v>
      </c>
      <c r="E23" s="49">
        <v>2019</v>
      </c>
      <c r="F23" s="48"/>
      <c r="G23" s="48">
        <v>4.3333</v>
      </c>
      <c r="H23" s="48">
        <f t="shared" si="0"/>
        <v>4.3333</v>
      </c>
      <c r="I23" s="57"/>
    </row>
    <row r="24" ht="30" customHeight="1" spans="1:9">
      <c r="A24" s="50"/>
      <c r="B24" s="48" t="s">
        <v>93</v>
      </c>
      <c r="C24" s="48" t="s">
        <v>94</v>
      </c>
      <c r="D24" s="48" t="s">
        <v>60</v>
      </c>
      <c r="E24" s="49">
        <v>2020</v>
      </c>
      <c r="F24" s="48"/>
      <c r="G24" s="48">
        <v>5.4167</v>
      </c>
      <c r="H24" s="48">
        <f t="shared" si="0"/>
        <v>5.4167</v>
      </c>
      <c r="I24" s="57"/>
    </row>
    <row r="25" ht="30" customHeight="1" spans="1:9">
      <c r="A25" s="50"/>
      <c r="B25" s="48" t="s">
        <v>95</v>
      </c>
      <c r="C25" s="48" t="s">
        <v>96</v>
      </c>
      <c r="D25" s="48" t="s">
        <v>60</v>
      </c>
      <c r="E25" s="49">
        <v>2021</v>
      </c>
      <c r="F25" s="48"/>
      <c r="G25" s="48">
        <v>5.4167</v>
      </c>
      <c r="H25" s="48">
        <f t="shared" si="0"/>
        <v>5.4167</v>
      </c>
      <c r="I25" s="57"/>
    </row>
    <row r="26" ht="30" customHeight="1" spans="1:9">
      <c r="A26" s="50"/>
      <c r="B26" s="48" t="s">
        <v>97</v>
      </c>
      <c r="C26" s="48" t="s">
        <v>98</v>
      </c>
      <c r="D26" s="48" t="s">
        <v>60</v>
      </c>
      <c r="E26" s="49">
        <v>2021.2</v>
      </c>
      <c r="F26" s="48"/>
      <c r="G26" s="48">
        <v>5.4167</v>
      </c>
      <c r="H26" s="48">
        <f t="shared" si="0"/>
        <v>5.4167</v>
      </c>
      <c r="I26" s="57"/>
    </row>
    <row r="27" ht="30" customHeight="1" spans="1:9">
      <c r="A27" s="50"/>
      <c r="B27" s="48" t="s">
        <v>99</v>
      </c>
      <c r="C27" s="48" t="s">
        <v>100</v>
      </c>
      <c r="D27" s="48" t="s">
        <v>60</v>
      </c>
      <c r="E27" s="49">
        <v>2021.7</v>
      </c>
      <c r="F27" s="48"/>
      <c r="G27" s="48">
        <v>5.4167</v>
      </c>
      <c r="H27" s="48">
        <f t="shared" si="0"/>
        <v>5.4167</v>
      </c>
      <c r="I27" s="57"/>
    </row>
    <row r="28" ht="30" customHeight="1" spans="1:9">
      <c r="A28" s="50"/>
      <c r="B28" s="48" t="s">
        <v>101</v>
      </c>
      <c r="C28" s="48" t="s">
        <v>102</v>
      </c>
      <c r="D28" s="48" t="s">
        <v>60</v>
      </c>
      <c r="E28" s="48">
        <v>2021.9</v>
      </c>
      <c r="F28" s="48"/>
      <c r="G28" s="48">
        <v>5.4167</v>
      </c>
      <c r="H28" s="48">
        <f t="shared" si="0"/>
        <v>5.4167</v>
      </c>
      <c r="I28" s="57"/>
    </row>
    <row r="29" ht="30" customHeight="1" spans="1:9">
      <c r="A29" s="50"/>
      <c r="B29" s="48" t="s">
        <v>103</v>
      </c>
      <c r="C29" s="48" t="s">
        <v>104</v>
      </c>
      <c r="D29" s="48" t="s">
        <v>57</v>
      </c>
      <c r="E29" s="51">
        <v>2023.9</v>
      </c>
      <c r="F29" s="48"/>
      <c r="G29" s="48">
        <v>4.3333</v>
      </c>
      <c r="H29" s="48">
        <f t="shared" si="0"/>
        <v>4.3333</v>
      </c>
      <c r="I29" s="57"/>
    </row>
    <row r="30" ht="30" customHeight="1" spans="1:9">
      <c r="A30" s="50"/>
      <c r="B30" s="48" t="s">
        <v>105</v>
      </c>
      <c r="C30" s="48" t="s">
        <v>106</v>
      </c>
      <c r="D30" s="48" t="s">
        <v>57</v>
      </c>
      <c r="E30" s="51">
        <v>2023.9</v>
      </c>
      <c r="F30" s="48"/>
      <c r="G30" s="48">
        <v>4.3333</v>
      </c>
      <c r="H30" s="48">
        <f t="shared" si="0"/>
        <v>4.3333</v>
      </c>
      <c r="I30" s="57"/>
    </row>
    <row r="31" ht="30" customHeight="1" spans="1:9">
      <c r="A31" s="50"/>
      <c r="B31" s="48" t="s">
        <v>107</v>
      </c>
      <c r="C31" s="48" t="s">
        <v>108</v>
      </c>
      <c r="D31" s="48" t="s">
        <v>60</v>
      </c>
      <c r="E31" s="51">
        <v>2023.9</v>
      </c>
      <c r="F31" s="48"/>
      <c r="G31" s="48">
        <v>5.4167</v>
      </c>
      <c r="H31" s="48">
        <f t="shared" si="0"/>
        <v>5.4167</v>
      </c>
      <c r="I31" s="57"/>
    </row>
    <row r="32" ht="30" customHeight="1" spans="1:9">
      <c r="A32" s="50"/>
      <c r="B32" s="48" t="s">
        <v>109</v>
      </c>
      <c r="C32" s="48" t="s">
        <v>110</v>
      </c>
      <c r="D32" s="48" t="s">
        <v>57</v>
      </c>
      <c r="E32" s="51">
        <v>2023.9</v>
      </c>
      <c r="F32" s="48"/>
      <c r="G32" s="48">
        <v>4.3333</v>
      </c>
      <c r="H32" s="48">
        <f t="shared" si="0"/>
        <v>4.3333</v>
      </c>
      <c r="I32" s="57"/>
    </row>
    <row r="33" ht="30" customHeight="1" spans="1:9">
      <c r="A33" s="50"/>
      <c r="B33" s="53" t="s">
        <v>111</v>
      </c>
      <c r="C33" s="48" t="s">
        <v>112</v>
      </c>
      <c r="D33" s="53" t="s">
        <v>60</v>
      </c>
      <c r="E33" s="53">
        <v>2024.6</v>
      </c>
      <c r="F33" s="48">
        <v>10</v>
      </c>
      <c r="G33" s="48">
        <v>4.5833</v>
      </c>
      <c r="H33" s="48">
        <f t="shared" si="0"/>
        <v>14.5833</v>
      </c>
      <c r="I33" s="57"/>
    </row>
    <row r="34" ht="30" customHeight="1" spans="1:9">
      <c r="A34" s="50"/>
      <c r="B34" s="53" t="s">
        <v>113</v>
      </c>
      <c r="C34" s="48" t="s">
        <v>114</v>
      </c>
      <c r="D34" s="53" t="s">
        <v>60</v>
      </c>
      <c r="E34" s="49">
        <v>2017</v>
      </c>
      <c r="F34" s="48"/>
      <c r="G34" s="48">
        <v>5.4167</v>
      </c>
      <c r="H34" s="48">
        <f t="shared" si="0"/>
        <v>5.4167</v>
      </c>
      <c r="I34" s="57"/>
    </row>
    <row r="35" ht="30" customHeight="1" spans="1:9">
      <c r="A35" s="50"/>
      <c r="B35" s="53" t="s">
        <v>115</v>
      </c>
      <c r="C35" s="48" t="s">
        <v>116</v>
      </c>
      <c r="D35" s="53" t="s">
        <v>60</v>
      </c>
      <c r="E35" s="49">
        <v>2021.6</v>
      </c>
      <c r="F35" s="48"/>
      <c r="G35" s="48">
        <v>5.4167</v>
      </c>
      <c r="H35" s="48">
        <f t="shared" si="0"/>
        <v>5.4167</v>
      </c>
      <c r="I35" s="57"/>
    </row>
    <row r="36" ht="30" customHeight="1" spans="1:9">
      <c r="A36" s="50"/>
      <c r="B36" s="53" t="s">
        <v>117</v>
      </c>
      <c r="C36" s="48" t="s">
        <v>118</v>
      </c>
      <c r="D36" s="53" t="s">
        <v>60</v>
      </c>
      <c r="E36" s="53">
        <v>2022.7</v>
      </c>
      <c r="F36" s="48"/>
      <c r="G36" s="48">
        <v>5.4167</v>
      </c>
      <c r="H36" s="48">
        <f t="shared" si="0"/>
        <v>5.4167</v>
      </c>
      <c r="I36" s="57"/>
    </row>
    <row r="37" ht="30" customHeight="1" spans="1:9">
      <c r="A37" s="50"/>
      <c r="B37" s="53" t="s">
        <v>119</v>
      </c>
      <c r="C37" s="48" t="s">
        <v>120</v>
      </c>
      <c r="D37" s="53" t="s">
        <v>60</v>
      </c>
      <c r="E37" s="53">
        <v>2022.8</v>
      </c>
      <c r="F37" s="48"/>
      <c r="G37" s="48">
        <v>5.4167</v>
      </c>
      <c r="H37" s="48">
        <f t="shared" si="0"/>
        <v>5.4167</v>
      </c>
      <c r="I37" s="57"/>
    </row>
    <row r="38" ht="30" customHeight="1" spans="1:9">
      <c r="A38" s="50"/>
      <c r="B38" s="48" t="s">
        <v>121</v>
      </c>
      <c r="C38" s="48" t="s">
        <v>122</v>
      </c>
      <c r="D38" s="48" t="s">
        <v>57</v>
      </c>
      <c r="E38" s="48">
        <v>2023.2</v>
      </c>
      <c r="F38" s="48"/>
      <c r="G38" s="48">
        <v>4.3333</v>
      </c>
      <c r="H38" s="48">
        <f t="shared" si="0"/>
        <v>4.3333</v>
      </c>
      <c r="I38" s="57"/>
    </row>
    <row r="39" ht="30" customHeight="1" spans="1:9">
      <c r="A39" s="50"/>
      <c r="B39" s="53" t="s">
        <v>123</v>
      </c>
      <c r="C39" s="48" t="s">
        <v>124</v>
      </c>
      <c r="D39" s="53" t="s">
        <v>60</v>
      </c>
      <c r="E39" s="53">
        <v>2023.9</v>
      </c>
      <c r="F39" s="48"/>
      <c r="G39" s="48">
        <v>5.4167</v>
      </c>
      <c r="H39" s="48">
        <f t="shared" si="0"/>
        <v>5.4167</v>
      </c>
      <c r="I39" s="57"/>
    </row>
    <row r="40" ht="30" customHeight="1" spans="1:9">
      <c r="A40" s="50"/>
      <c r="B40" s="48" t="s">
        <v>125</v>
      </c>
      <c r="C40" s="48" t="s">
        <v>126</v>
      </c>
      <c r="D40" s="48" t="s">
        <v>57</v>
      </c>
      <c r="E40" s="49">
        <v>2021.3</v>
      </c>
      <c r="F40" s="48"/>
      <c r="G40" s="48">
        <v>4.3333</v>
      </c>
      <c r="H40" s="48">
        <f t="shared" si="0"/>
        <v>4.3333</v>
      </c>
      <c r="I40" s="57"/>
    </row>
    <row r="41" ht="30" customHeight="1" spans="1:9">
      <c r="A41" s="50"/>
      <c r="B41" s="53" t="s">
        <v>127</v>
      </c>
      <c r="C41" s="48" t="s">
        <v>128</v>
      </c>
      <c r="D41" s="53" t="s">
        <v>60</v>
      </c>
      <c r="E41" s="53">
        <v>2024.7</v>
      </c>
      <c r="F41" s="48">
        <v>10</v>
      </c>
      <c r="G41" s="48">
        <v>4.1667</v>
      </c>
      <c r="H41" s="48">
        <f t="shared" si="0"/>
        <v>14.1667</v>
      </c>
      <c r="I41" s="57"/>
    </row>
    <row r="42" ht="30" customHeight="1" spans="1:9">
      <c r="A42" s="50"/>
      <c r="B42" s="53" t="s">
        <v>129</v>
      </c>
      <c r="C42" s="48" t="s">
        <v>130</v>
      </c>
      <c r="D42" s="53" t="s">
        <v>60</v>
      </c>
      <c r="E42" s="53">
        <v>2024.7</v>
      </c>
      <c r="F42" s="48"/>
      <c r="G42" s="48">
        <v>4.1667</v>
      </c>
      <c r="H42" s="48">
        <f t="shared" si="0"/>
        <v>4.1667</v>
      </c>
      <c r="I42" s="57"/>
    </row>
    <row r="43" ht="30" customHeight="1" spans="1:9">
      <c r="A43" s="50"/>
      <c r="B43" s="53" t="s">
        <v>131</v>
      </c>
      <c r="C43" s="48" t="s">
        <v>132</v>
      </c>
      <c r="D43" s="53" t="s">
        <v>60</v>
      </c>
      <c r="E43" s="53">
        <v>2024.7</v>
      </c>
      <c r="F43" s="48">
        <v>10</v>
      </c>
      <c r="G43" s="48">
        <v>4.1667</v>
      </c>
      <c r="H43" s="48">
        <f t="shared" si="0"/>
        <v>14.1667</v>
      </c>
      <c r="I43" s="57"/>
    </row>
    <row r="44" ht="30" customHeight="1" spans="1:9">
      <c r="A44" s="25" t="s">
        <v>16</v>
      </c>
      <c r="B44" s="26"/>
      <c r="C44" s="26"/>
      <c r="D44" s="26"/>
      <c r="E44" s="54"/>
      <c r="F44" s="55">
        <f>SUM(F6:F43)</f>
        <v>30</v>
      </c>
      <c r="G44" s="55">
        <f>SUM(G6:G43)</f>
        <v>188.2504</v>
      </c>
      <c r="H44" s="55">
        <f>SUM(H6:H43)</f>
        <v>218.2504</v>
      </c>
      <c r="I44" s="57"/>
    </row>
    <row r="45" ht="24" spans="1:9">
      <c r="A45" s="22"/>
      <c r="B45" s="22"/>
      <c r="C45" s="22"/>
      <c r="D45" s="22"/>
      <c r="E45" s="22"/>
      <c r="F45" s="22"/>
      <c r="G45" s="22"/>
      <c r="H45" s="22"/>
      <c r="I45" s="57"/>
    </row>
    <row r="46" ht="20.25" spans="1:9">
      <c r="A46" s="56"/>
      <c r="B46" s="56"/>
      <c r="C46" s="56"/>
      <c r="D46" s="56"/>
      <c r="E46" s="56"/>
      <c r="F46" s="56"/>
      <c r="G46" s="56"/>
      <c r="H46" s="56"/>
      <c r="I46" s="57"/>
    </row>
    <row r="47" ht="20.25" customHeight="1" spans="9:9">
      <c r="I47" s="57"/>
    </row>
    <row r="48" ht="24" customHeight="1" spans="9:9">
      <c r="I48" s="57"/>
    </row>
    <row r="49" ht="40.5" customHeight="1" spans="9:9">
      <c r="I49" s="57"/>
    </row>
  </sheetData>
  <autoFilter ref="A5:I47">
    <extLst/>
  </autoFilter>
  <mergeCells count="16">
    <mergeCell ref="A2:H2"/>
    <mergeCell ref="A3:H3"/>
    <mergeCell ref="A44:E44"/>
    <mergeCell ref="A45:H45"/>
    <mergeCell ref="A46:H46"/>
    <mergeCell ref="A4:A5"/>
    <mergeCell ref="A6:A43"/>
    <mergeCell ref="B4:B5"/>
    <mergeCell ref="C4:C5"/>
    <mergeCell ref="D4:D5"/>
    <mergeCell ref="E4:E5"/>
    <mergeCell ref="F4:F5"/>
    <mergeCell ref="G4:G5"/>
    <mergeCell ref="H4:H5"/>
    <mergeCell ref="I2:I47"/>
    <mergeCell ref="I48:I49"/>
  </mergeCells>
  <pageMargins left="0.7" right="0.590277777777778" top="0.75" bottom="0.75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E9" sqref="E9"/>
    </sheetView>
  </sheetViews>
  <sheetFormatPr defaultColWidth="9" defaultRowHeight="13.5"/>
  <cols>
    <col min="1" max="1" width="13.175" customWidth="1"/>
    <col min="2" max="3" width="12" customWidth="1"/>
    <col min="4" max="4" width="10.3666666666667" customWidth="1"/>
    <col min="5" max="8" width="12" customWidth="1"/>
    <col min="9" max="9" width="13.9" customWidth="1"/>
    <col min="10" max="10" width="8.875" customWidth="1"/>
    <col min="11" max="11" width="14.475" customWidth="1"/>
  </cols>
  <sheetData>
    <row r="1" ht="20" customHeight="1" spans="1:11">
      <c r="A1" s="21" t="s">
        <v>133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ht="57" customHeight="1" spans="1:11">
      <c r="A2" s="22" t="s">
        <v>134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ht="22" customHeight="1" spans="1:11">
      <c r="A3" s="23"/>
      <c r="B3" s="23"/>
      <c r="C3" s="23"/>
      <c r="D3" s="23"/>
      <c r="E3" s="23"/>
      <c r="F3" s="23"/>
      <c r="G3" s="23"/>
      <c r="H3" s="23"/>
      <c r="I3" s="37" t="s">
        <v>2</v>
      </c>
      <c r="J3" s="37"/>
      <c r="K3" s="37"/>
    </row>
    <row r="4" s="2" customFormat="1" ht="30" customHeight="1" spans="1:11">
      <c r="A4" s="24" t="s">
        <v>135</v>
      </c>
      <c r="B4" s="25" t="s">
        <v>136</v>
      </c>
      <c r="C4" s="26"/>
      <c r="D4" s="26"/>
      <c r="E4" s="26"/>
      <c r="F4" s="26"/>
      <c r="G4" s="26"/>
      <c r="H4" s="26"/>
      <c r="I4" s="26"/>
      <c r="J4" s="38" t="s">
        <v>137</v>
      </c>
      <c r="K4" s="38" t="s">
        <v>138</v>
      </c>
    </row>
    <row r="5" s="2" customFormat="1" ht="30" customHeight="1" spans="1:11">
      <c r="A5" s="27"/>
      <c r="B5" s="28" t="s">
        <v>139</v>
      </c>
      <c r="C5" s="29"/>
      <c r="D5" s="28" t="s">
        <v>140</v>
      </c>
      <c r="E5" s="29"/>
      <c r="F5" s="28" t="s">
        <v>141</v>
      </c>
      <c r="G5" s="29"/>
      <c r="H5" s="28" t="s">
        <v>142</v>
      </c>
      <c r="I5" s="39"/>
      <c r="J5" s="40"/>
      <c r="K5" s="40"/>
    </row>
    <row r="6" s="2" customFormat="1" ht="32.25" customHeight="1" spans="1:11">
      <c r="A6" s="30"/>
      <c r="B6" s="31" t="s">
        <v>143</v>
      </c>
      <c r="C6" s="31" t="s">
        <v>38</v>
      </c>
      <c r="D6" s="31" t="s">
        <v>143</v>
      </c>
      <c r="E6" s="31" t="s">
        <v>38</v>
      </c>
      <c r="F6" s="31" t="s">
        <v>143</v>
      </c>
      <c r="G6" s="31" t="s">
        <v>38</v>
      </c>
      <c r="H6" s="31" t="s">
        <v>144</v>
      </c>
      <c r="I6" s="41" t="s">
        <v>145</v>
      </c>
      <c r="J6" s="42"/>
      <c r="K6" s="42"/>
    </row>
    <row r="7" ht="38.25" customHeight="1" spans="1:11">
      <c r="A7" s="32"/>
      <c r="B7" s="33"/>
      <c r="C7" s="33"/>
      <c r="D7" s="33"/>
      <c r="E7" s="33"/>
      <c r="F7" s="33"/>
      <c r="G7" s="33"/>
      <c r="H7" s="33"/>
      <c r="I7" s="33"/>
      <c r="J7" s="33"/>
      <c r="K7" s="33"/>
    </row>
    <row r="8" ht="41.25" customHeight="1" spans="1:11">
      <c r="A8" s="34"/>
      <c r="B8" s="33"/>
      <c r="C8" s="33"/>
      <c r="D8" s="33"/>
      <c r="E8" s="33"/>
      <c r="F8" s="33"/>
      <c r="G8" s="33"/>
      <c r="H8" s="33"/>
      <c r="I8" s="33"/>
      <c r="J8" s="33"/>
      <c r="K8" s="33"/>
    </row>
    <row r="9" ht="42" customHeight="1" spans="1:11">
      <c r="A9" s="34"/>
      <c r="B9" s="33"/>
      <c r="C9" s="33"/>
      <c r="D9" s="33"/>
      <c r="E9" s="33"/>
      <c r="F9" s="33"/>
      <c r="G9" s="33"/>
      <c r="H9" s="33"/>
      <c r="I9" s="33"/>
      <c r="J9" s="33"/>
      <c r="K9" s="33"/>
    </row>
    <row r="10" ht="42" customHeight="1" spans="1:11">
      <c r="A10" s="35"/>
      <c r="B10" s="33"/>
      <c r="C10" s="33"/>
      <c r="D10" s="33"/>
      <c r="E10" s="33"/>
      <c r="F10" s="33"/>
      <c r="G10" s="33"/>
      <c r="H10" s="33"/>
      <c r="I10" s="33"/>
      <c r="J10" s="33"/>
      <c r="K10" s="33"/>
    </row>
    <row r="11" ht="42.75" customHeight="1" spans="1:11">
      <c r="A11" s="36" t="s">
        <v>16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</row>
  </sheetData>
  <mergeCells count="11">
    <mergeCell ref="A2:K2"/>
    <mergeCell ref="I3:K3"/>
    <mergeCell ref="B4:I4"/>
    <mergeCell ref="B5:C5"/>
    <mergeCell ref="D5:E5"/>
    <mergeCell ref="F5:G5"/>
    <mergeCell ref="H5:I5"/>
    <mergeCell ref="A4:A6"/>
    <mergeCell ref="A7:A10"/>
    <mergeCell ref="J4:J6"/>
    <mergeCell ref="K4:K6"/>
  </mergeCells>
  <pageMargins left="0.7" right="0.7" top="0.75" bottom="0.75" header="0.3" footer="0.3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32" activePane="bottomLeft" state="frozen"/>
      <selection/>
      <selection pane="bottomLeft" activeCell="J36" sqref="J36"/>
    </sheetView>
  </sheetViews>
  <sheetFormatPr defaultColWidth="9" defaultRowHeight="13.5" outlineLevelCol="5"/>
  <cols>
    <col min="1" max="1" width="24.125" customWidth="1"/>
    <col min="2" max="2" width="45.875" customWidth="1"/>
    <col min="3" max="3" width="11.5" customWidth="1"/>
    <col min="4" max="4" width="17.625" customWidth="1"/>
    <col min="5" max="5" width="18.625" customWidth="1"/>
    <col min="6" max="6" width="14.75" customWidth="1"/>
  </cols>
  <sheetData>
    <row r="1" ht="28" customHeight="1" spans="1:1">
      <c r="A1" s="3" t="s">
        <v>146</v>
      </c>
    </row>
    <row r="2" ht="59" customHeight="1" spans="1:6">
      <c r="A2" s="4" t="s">
        <v>147</v>
      </c>
      <c r="B2" s="4"/>
      <c r="C2" s="4"/>
      <c r="D2" s="4"/>
      <c r="E2" s="4"/>
      <c r="F2" s="4"/>
    </row>
    <row r="3" s="1" customFormat="1" ht="21" customHeight="1" spans="2:6">
      <c r="B3" s="5"/>
      <c r="C3" s="5"/>
      <c r="D3" s="6" t="s">
        <v>2</v>
      </c>
      <c r="E3" s="6"/>
      <c r="F3" s="6"/>
    </row>
    <row r="4" s="2" customFormat="1" spans="1:6">
      <c r="A4" s="7" t="s">
        <v>3</v>
      </c>
      <c r="B4" s="8" t="s">
        <v>148</v>
      </c>
      <c r="C4" s="8" t="s">
        <v>149</v>
      </c>
      <c r="D4" s="9" t="s">
        <v>26</v>
      </c>
      <c r="E4" s="9" t="s">
        <v>27</v>
      </c>
      <c r="F4" s="8" t="s">
        <v>9</v>
      </c>
    </row>
    <row r="5" s="2" customFormat="1" ht="24" customHeight="1" spans="1:6">
      <c r="A5" s="10"/>
      <c r="B5" s="11"/>
      <c r="C5" s="11"/>
      <c r="D5" s="9"/>
      <c r="E5" s="12"/>
      <c r="F5" s="11"/>
    </row>
    <row r="6" ht="33" customHeight="1" spans="1:6">
      <c r="A6" s="13" t="s">
        <v>10</v>
      </c>
      <c r="B6" s="14" t="s">
        <v>150</v>
      </c>
      <c r="C6" s="14">
        <v>26</v>
      </c>
      <c r="D6" s="14">
        <v>0.52</v>
      </c>
      <c r="E6" s="14">
        <f>D6*0.4</f>
        <v>0.208</v>
      </c>
      <c r="F6" s="15"/>
    </row>
    <row r="7" ht="33" customHeight="1" spans="1:6">
      <c r="A7" s="13" t="s">
        <v>10</v>
      </c>
      <c r="B7" s="14" t="s">
        <v>151</v>
      </c>
      <c r="C7" s="14">
        <v>52</v>
      </c>
      <c r="D7" s="14">
        <v>1.04</v>
      </c>
      <c r="E7" s="14">
        <f t="shared" ref="E7:E38" si="0">D7*0.4</f>
        <v>0.416</v>
      </c>
      <c r="F7" s="15"/>
    </row>
    <row r="8" ht="33" customHeight="1" spans="1:6">
      <c r="A8" s="13" t="s">
        <v>10</v>
      </c>
      <c r="B8" s="14" t="s">
        <v>152</v>
      </c>
      <c r="C8" s="14">
        <v>13</v>
      </c>
      <c r="D8" s="14">
        <v>0.26</v>
      </c>
      <c r="E8" s="14">
        <f t="shared" si="0"/>
        <v>0.104</v>
      </c>
      <c r="F8" s="15"/>
    </row>
    <row r="9" ht="33" customHeight="1" spans="1:6">
      <c r="A9" s="13" t="s">
        <v>10</v>
      </c>
      <c r="B9" s="14" t="s">
        <v>153</v>
      </c>
      <c r="C9" s="14">
        <v>39</v>
      </c>
      <c r="D9" s="14">
        <v>0.78</v>
      </c>
      <c r="E9" s="14">
        <f t="shared" si="0"/>
        <v>0.312</v>
      </c>
      <c r="F9" s="15"/>
    </row>
    <row r="10" ht="33" customHeight="1" spans="1:6">
      <c r="A10" s="13" t="s">
        <v>10</v>
      </c>
      <c r="B10" s="14" t="s">
        <v>154</v>
      </c>
      <c r="C10" s="14">
        <v>13</v>
      </c>
      <c r="D10" s="14">
        <v>0.26</v>
      </c>
      <c r="E10" s="14">
        <f t="shared" si="0"/>
        <v>0.104</v>
      </c>
      <c r="F10" s="15"/>
    </row>
    <row r="11" ht="33" customHeight="1" spans="1:6">
      <c r="A11" s="13" t="s">
        <v>10</v>
      </c>
      <c r="B11" s="14" t="s">
        <v>155</v>
      </c>
      <c r="C11" s="14">
        <v>63</v>
      </c>
      <c r="D11" s="14">
        <v>1.26</v>
      </c>
      <c r="E11" s="14">
        <f t="shared" si="0"/>
        <v>0.504</v>
      </c>
      <c r="F11" s="15"/>
    </row>
    <row r="12" ht="33" customHeight="1" spans="1:6">
      <c r="A12" s="13" t="s">
        <v>10</v>
      </c>
      <c r="B12" s="14" t="s">
        <v>156</v>
      </c>
      <c r="C12" s="14">
        <v>39</v>
      </c>
      <c r="D12" s="14">
        <v>0.78</v>
      </c>
      <c r="E12" s="14">
        <f t="shared" si="0"/>
        <v>0.312</v>
      </c>
      <c r="F12" s="15"/>
    </row>
    <row r="13" ht="33" customHeight="1" spans="1:6">
      <c r="A13" s="13" t="s">
        <v>10</v>
      </c>
      <c r="B13" s="14" t="s">
        <v>157</v>
      </c>
      <c r="C13" s="14">
        <v>26</v>
      </c>
      <c r="D13" s="14">
        <v>0.52</v>
      </c>
      <c r="E13" s="14">
        <f t="shared" si="0"/>
        <v>0.208</v>
      </c>
      <c r="F13" s="15"/>
    </row>
    <row r="14" ht="33" customHeight="1" spans="1:6">
      <c r="A14" s="13" t="s">
        <v>10</v>
      </c>
      <c r="B14" s="14" t="s">
        <v>158</v>
      </c>
      <c r="C14" s="14">
        <v>26</v>
      </c>
      <c r="D14" s="14">
        <v>0.52</v>
      </c>
      <c r="E14" s="14">
        <f t="shared" si="0"/>
        <v>0.208</v>
      </c>
      <c r="F14" s="15"/>
    </row>
    <row r="15" ht="33" customHeight="1" spans="1:6">
      <c r="A15" s="13" t="s">
        <v>10</v>
      </c>
      <c r="B15" s="14" t="s">
        <v>159</v>
      </c>
      <c r="C15" s="14">
        <v>39</v>
      </c>
      <c r="D15" s="14">
        <v>0.78</v>
      </c>
      <c r="E15" s="14">
        <f t="shared" si="0"/>
        <v>0.312</v>
      </c>
      <c r="F15" s="15"/>
    </row>
    <row r="16" ht="33" customHeight="1" spans="1:6">
      <c r="A16" s="13" t="s">
        <v>10</v>
      </c>
      <c r="B16" s="14" t="s">
        <v>160</v>
      </c>
      <c r="C16" s="14">
        <v>45</v>
      </c>
      <c r="D16" s="14">
        <v>0.9</v>
      </c>
      <c r="E16" s="14">
        <f t="shared" si="0"/>
        <v>0.36</v>
      </c>
      <c r="F16" s="15"/>
    </row>
    <row r="17" ht="33" customHeight="1" spans="1:6">
      <c r="A17" s="13" t="s">
        <v>10</v>
      </c>
      <c r="B17" s="14" t="s">
        <v>161</v>
      </c>
      <c r="C17" s="14">
        <v>13</v>
      </c>
      <c r="D17" s="14">
        <v>0.26</v>
      </c>
      <c r="E17" s="14">
        <f t="shared" si="0"/>
        <v>0.104</v>
      </c>
      <c r="F17" s="15"/>
    </row>
    <row r="18" ht="33" customHeight="1" spans="1:6">
      <c r="A18" s="13" t="s">
        <v>10</v>
      </c>
      <c r="B18" s="14" t="s">
        <v>162</v>
      </c>
      <c r="C18" s="14">
        <v>13</v>
      </c>
      <c r="D18" s="14">
        <v>0.26</v>
      </c>
      <c r="E18" s="14">
        <f t="shared" si="0"/>
        <v>0.104</v>
      </c>
      <c r="F18" s="15"/>
    </row>
    <row r="19" ht="33" customHeight="1" spans="1:6">
      <c r="A19" s="13" t="s">
        <v>10</v>
      </c>
      <c r="B19" s="14" t="s">
        <v>163</v>
      </c>
      <c r="C19" s="14">
        <v>65</v>
      </c>
      <c r="D19" s="14">
        <v>1.3</v>
      </c>
      <c r="E19" s="14">
        <f t="shared" si="0"/>
        <v>0.52</v>
      </c>
      <c r="F19" s="15"/>
    </row>
    <row r="20" ht="33" customHeight="1" spans="1:6">
      <c r="A20" s="13" t="s">
        <v>10</v>
      </c>
      <c r="B20" s="14" t="s">
        <v>164</v>
      </c>
      <c r="C20" s="14">
        <v>13</v>
      </c>
      <c r="D20" s="14">
        <v>0.26</v>
      </c>
      <c r="E20" s="14">
        <f t="shared" si="0"/>
        <v>0.104</v>
      </c>
      <c r="F20" s="15"/>
    </row>
    <row r="21" ht="33" customHeight="1" spans="1:6">
      <c r="A21" s="13" t="s">
        <v>10</v>
      </c>
      <c r="B21" s="14" t="s">
        <v>165</v>
      </c>
      <c r="C21" s="14">
        <v>26</v>
      </c>
      <c r="D21" s="14">
        <v>0.52</v>
      </c>
      <c r="E21" s="14">
        <f t="shared" si="0"/>
        <v>0.208</v>
      </c>
      <c r="F21" s="15"/>
    </row>
    <row r="22" ht="33" customHeight="1" spans="1:6">
      <c r="A22" s="13" t="s">
        <v>10</v>
      </c>
      <c r="B22" s="14" t="s">
        <v>166</v>
      </c>
      <c r="C22" s="14">
        <v>47</v>
      </c>
      <c r="D22" s="14">
        <v>0.94</v>
      </c>
      <c r="E22" s="14">
        <f t="shared" si="0"/>
        <v>0.376</v>
      </c>
      <c r="F22" s="15"/>
    </row>
    <row r="23" ht="33" customHeight="1" spans="1:6">
      <c r="A23" s="13" t="s">
        <v>10</v>
      </c>
      <c r="B23" s="14" t="s">
        <v>167</v>
      </c>
      <c r="C23" s="14">
        <v>39</v>
      </c>
      <c r="D23" s="14">
        <v>0.78</v>
      </c>
      <c r="E23" s="14">
        <f t="shared" si="0"/>
        <v>0.312</v>
      </c>
      <c r="F23" s="15"/>
    </row>
    <row r="24" ht="33" customHeight="1" spans="1:6">
      <c r="A24" s="13" t="s">
        <v>10</v>
      </c>
      <c r="B24" s="14" t="s">
        <v>168</v>
      </c>
      <c r="C24" s="14">
        <v>13</v>
      </c>
      <c r="D24" s="14">
        <v>0.26</v>
      </c>
      <c r="E24" s="14">
        <f t="shared" si="0"/>
        <v>0.104</v>
      </c>
      <c r="F24" s="15"/>
    </row>
    <row r="25" ht="33" customHeight="1" spans="1:6">
      <c r="A25" s="13" t="s">
        <v>10</v>
      </c>
      <c r="B25" s="14" t="s">
        <v>169</v>
      </c>
      <c r="C25" s="14">
        <v>39</v>
      </c>
      <c r="D25" s="14">
        <v>0.78</v>
      </c>
      <c r="E25" s="14">
        <f t="shared" si="0"/>
        <v>0.312</v>
      </c>
      <c r="F25" s="15"/>
    </row>
    <row r="26" ht="33" customHeight="1" spans="1:6">
      <c r="A26" s="13" t="s">
        <v>10</v>
      </c>
      <c r="B26" s="14" t="s">
        <v>170</v>
      </c>
      <c r="C26" s="14">
        <v>29</v>
      </c>
      <c r="D26" s="14">
        <v>0.58</v>
      </c>
      <c r="E26" s="14">
        <f t="shared" si="0"/>
        <v>0.232</v>
      </c>
      <c r="F26" s="15"/>
    </row>
    <row r="27" ht="33" customHeight="1" spans="1:6">
      <c r="A27" s="13" t="s">
        <v>10</v>
      </c>
      <c r="B27" s="14" t="s">
        <v>171</v>
      </c>
      <c r="C27" s="14">
        <v>9</v>
      </c>
      <c r="D27" s="14">
        <v>0.18</v>
      </c>
      <c r="E27" s="14">
        <f t="shared" si="0"/>
        <v>0.072</v>
      </c>
      <c r="F27" s="15"/>
    </row>
    <row r="28" ht="33" customHeight="1" spans="1:6">
      <c r="A28" s="13" t="s">
        <v>10</v>
      </c>
      <c r="B28" s="14" t="s">
        <v>172</v>
      </c>
      <c r="C28" s="14">
        <v>29</v>
      </c>
      <c r="D28" s="14">
        <v>0.58</v>
      </c>
      <c r="E28" s="14">
        <f t="shared" si="0"/>
        <v>0.232</v>
      </c>
      <c r="F28" s="15"/>
    </row>
    <row r="29" ht="33" customHeight="1" spans="1:6">
      <c r="A29" s="13" t="s">
        <v>10</v>
      </c>
      <c r="B29" s="14" t="s">
        <v>173</v>
      </c>
      <c r="C29" s="14">
        <v>295</v>
      </c>
      <c r="D29" s="14">
        <v>5.9</v>
      </c>
      <c r="E29" s="14">
        <f t="shared" si="0"/>
        <v>2.36</v>
      </c>
      <c r="F29" s="15"/>
    </row>
    <row r="30" ht="33" customHeight="1" spans="1:6">
      <c r="A30" s="13" t="s">
        <v>10</v>
      </c>
      <c r="B30" s="14" t="s">
        <v>29</v>
      </c>
      <c r="C30" s="14">
        <v>35</v>
      </c>
      <c r="D30" s="14">
        <v>0.7</v>
      </c>
      <c r="E30" s="14">
        <f t="shared" si="0"/>
        <v>0.28</v>
      </c>
      <c r="F30" s="15"/>
    </row>
    <row r="31" ht="33" customHeight="1" spans="1:6">
      <c r="A31" s="13" t="s">
        <v>10</v>
      </c>
      <c r="B31" s="14" t="s">
        <v>174</v>
      </c>
      <c r="C31" s="14">
        <v>26</v>
      </c>
      <c r="D31" s="14">
        <v>0.52</v>
      </c>
      <c r="E31" s="14">
        <f t="shared" si="0"/>
        <v>0.208</v>
      </c>
      <c r="F31" s="15"/>
    </row>
    <row r="32" ht="33" customHeight="1" spans="1:6">
      <c r="A32" s="13" t="s">
        <v>10</v>
      </c>
      <c r="B32" s="14" t="s">
        <v>175</v>
      </c>
      <c r="C32" s="14">
        <v>13</v>
      </c>
      <c r="D32" s="14">
        <v>0.26</v>
      </c>
      <c r="E32" s="14">
        <f t="shared" si="0"/>
        <v>0.104</v>
      </c>
      <c r="F32" s="15"/>
    </row>
    <row r="33" ht="33" customHeight="1" spans="1:6">
      <c r="A33" s="13" t="s">
        <v>10</v>
      </c>
      <c r="B33" s="14" t="s">
        <v>176</v>
      </c>
      <c r="C33" s="14">
        <v>13</v>
      </c>
      <c r="D33" s="14">
        <v>0.26</v>
      </c>
      <c r="E33" s="14">
        <f t="shared" si="0"/>
        <v>0.104</v>
      </c>
      <c r="F33" s="15"/>
    </row>
    <row r="34" ht="33" customHeight="1" spans="1:6">
      <c r="A34" s="13" t="s">
        <v>10</v>
      </c>
      <c r="B34" s="14" t="s">
        <v>177</v>
      </c>
      <c r="C34" s="14">
        <v>283</v>
      </c>
      <c r="D34" s="14">
        <v>5.66</v>
      </c>
      <c r="E34" s="14">
        <f t="shared" si="0"/>
        <v>2.264</v>
      </c>
      <c r="F34" s="15"/>
    </row>
    <row r="35" ht="33" customHeight="1" spans="1:6">
      <c r="A35" s="13" t="s">
        <v>10</v>
      </c>
      <c r="B35" s="14" t="s">
        <v>178</v>
      </c>
      <c r="C35" s="14">
        <v>184</v>
      </c>
      <c r="D35" s="14">
        <v>3.68</v>
      </c>
      <c r="E35" s="14">
        <f t="shared" si="0"/>
        <v>1.472</v>
      </c>
      <c r="F35" s="15"/>
    </row>
    <row r="36" ht="33" customHeight="1" spans="1:6">
      <c r="A36" s="13" t="s">
        <v>10</v>
      </c>
      <c r="B36" s="16" t="s">
        <v>179</v>
      </c>
      <c r="C36" s="13">
        <v>26</v>
      </c>
      <c r="D36" s="14">
        <v>0.52</v>
      </c>
      <c r="E36" s="14">
        <f t="shared" si="0"/>
        <v>0.208</v>
      </c>
      <c r="F36" s="17"/>
    </row>
    <row r="37" ht="33" customHeight="1" spans="1:6">
      <c r="A37" s="18" t="s">
        <v>16</v>
      </c>
      <c r="B37" s="19"/>
      <c r="C37" s="13">
        <f>SUM(C6:C36)</f>
        <v>1591</v>
      </c>
      <c r="D37" s="13">
        <f>SUM(D6:D36)</f>
        <v>31.82</v>
      </c>
      <c r="E37" s="13">
        <f>SUM(E6:E36)</f>
        <v>12.728</v>
      </c>
      <c r="F37" s="20"/>
    </row>
  </sheetData>
  <autoFilter ref="A5:F37">
    <extLst/>
  </autoFilter>
  <mergeCells count="9">
    <mergeCell ref="A2:F2"/>
    <mergeCell ref="D3:F3"/>
    <mergeCell ref="A37:B37"/>
    <mergeCell ref="A4:A5"/>
    <mergeCell ref="B4:B5"/>
    <mergeCell ref="C4:C5"/>
    <mergeCell ref="D4:D5"/>
    <mergeCell ref="E4:E5"/>
    <mergeCell ref="F4:F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公共预算资金类项目汇总表</vt:lpstr>
      <vt:lpstr>养老机构建设补贴</vt:lpstr>
      <vt:lpstr>养老机构运营补贴</vt:lpstr>
      <vt:lpstr>1-4A级社区居家养老服务中心(站)建设运营补贴</vt:lpstr>
      <vt:lpstr>居家养老政府购买服务补贴</vt:lpstr>
      <vt:lpstr>养老护理人员岗位补贴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唐瑶</cp:lastModifiedBy>
  <dcterms:created xsi:type="dcterms:W3CDTF">2020-11-12T02:30:00Z</dcterms:created>
  <cp:lastPrinted>2020-11-19T07:29:00Z</cp:lastPrinted>
  <dcterms:modified xsi:type="dcterms:W3CDTF">2025-09-09T02:20:55Z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258BF5406360491782EC65126C12671E_13</vt:lpwstr>
  </property>
</Properties>
</file>