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长沙市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<sst xmlns="http://schemas.openxmlformats.org/spreadsheetml/2006/main" count="691" uniqueCount="574">
  <si>
    <t>长沙市2025年度标准化山塘清淤整治项目汇总表</t>
  </si>
  <si>
    <t>序号</t>
  </si>
  <si>
    <t>乡镇/山塘名称</t>
  </si>
  <si>
    <t>地址</t>
  </si>
  <si>
    <r>
      <rPr>
        <b/>
        <sz val="9"/>
        <rFont val="宋体"/>
        <charset val="134"/>
      </rPr>
      <t>总塘容（万m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</si>
  <si>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t>乡镇初验总投资（万元）</t>
  </si>
  <si>
    <t>蓄水面面积（亩）</t>
  </si>
  <si>
    <t>效益</t>
  </si>
  <si>
    <t>验收主要工程量</t>
  </si>
  <si>
    <t>验收补助资金（万元）</t>
  </si>
  <si>
    <t>村</t>
  </si>
  <si>
    <t>组</t>
  </si>
  <si>
    <t>经度</t>
  </si>
  <si>
    <t>纬度</t>
  </si>
  <si>
    <r>
      <rPr>
        <b/>
        <sz val="9"/>
        <rFont val="宋体"/>
        <charset val="134"/>
      </rPr>
      <t>新增蓄水量(万m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</si>
  <si>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t>新增或
改善面积（亩）</t>
  </si>
  <si>
    <r>
      <rPr>
        <b/>
        <sz val="9"/>
        <rFont val="宋体"/>
        <charset val="134"/>
      </rPr>
      <t>清淤（m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</si>
  <si>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土石方（m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</si>
  <si>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外运方（m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</si>
  <si>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浆砌石（m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</si>
  <si>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混凝土（m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</si>
  <si>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松木桩（m</t>
    </r>
    <r>
      <rPr>
        <b/>
        <vertAlign val="superscript"/>
        <sz val="9"/>
        <rFont val="宋体"/>
        <charset val="134"/>
      </rPr>
      <t>3</t>
    </r>
    <r>
      <rPr>
        <b/>
        <sz val="9"/>
        <rFont val="宋体"/>
        <charset val="134"/>
      </rPr>
      <t>）</t>
    </r>
  </si>
  <si>
    <r>
      <rPr>
        <b/>
        <sz val="9"/>
        <rFont val="宋体"/>
        <charset val="134"/>
      </rPr>
      <t>复绿面积（m</t>
    </r>
    <r>
      <rPr>
        <b/>
        <vertAlign val="superscript"/>
        <sz val="9"/>
        <rFont val="宋体"/>
        <charset val="134"/>
      </rPr>
      <t>2</t>
    </r>
    <r>
      <rPr>
        <b/>
        <sz val="9"/>
        <rFont val="宋体"/>
        <charset val="134"/>
      </rPr>
      <t>)</t>
    </r>
  </si>
  <si>
    <t>合计</t>
  </si>
  <si>
    <t>一</t>
  </si>
  <si>
    <t xml:space="preserve">流沙河 </t>
  </si>
  <si>
    <t>聂家冲大塘</t>
  </si>
  <si>
    <t>瓦子坪村</t>
  </si>
  <si>
    <t>七南冲塘</t>
  </si>
  <si>
    <t>中家湾大塘</t>
  </si>
  <si>
    <t>码联村</t>
  </si>
  <si>
    <t>中梅组</t>
  </si>
  <si>
    <t>112.1843°E</t>
  </si>
  <si>
    <t>27.9678°N</t>
  </si>
  <si>
    <t>对门董家冲塘</t>
  </si>
  <si>
    <t>十六冲里塘</t>
  </si>
  <si>
    <t>摇滩上塘</t>
  </si>
  <si>
    <t>新塘</t>
  </si>
  <si>
    <t>石柱大塘</t>
  </si>
  <si>
    <t>草冲村</t>
  </si>
  <si>
    <t>石柱组</t>
  </si>
  <si>
    <t>112°.055139′E</t>
  </si>
  <si>
    <t>28°.023527′N</t>
  </si>
  <si>
    <t>胡家下塘</t>
  </si>
  <si>
    <t>罘罳峰村</t>
  </si>
  <si>
    <t>平安组</t>
  </si>
  <si>
    <t>二</t>
  </si>
  <si>
    <t>回龙铺</t>
  </si>
  <si>
    <t>绵羊冲大塘</t>
  </si>
  <si>
    <t>白金</t>
  </si>
  <si>
    <t>绵羊</t>
  </si>
  <si>
    <t>112.46.13</t>
  </si>
  <si>
    <t>28.21.30</t>
  </si>
  <si>
    <t>杨梅塘</t>
  </si>
  <si>
    <t>回龙铺村</t>
  </si>
  <si>
    <t>三组</t>
  </si>
  <si>
    <t>E112.447170</t>
  </si>
  <si>
    <t>N28.214501</t>
  </si>
  <si>
    <t>时兴塘</t>
  </si>
  <si>
    <t>映水塘组</t>
  </si>
  <si>
    <t>E112.415836</t>
  </si>
  <si>
    <t>N28.209842</t>
  </si>
  <si>
    <t>金盆山塘</t>
  </si>
  <si>
    <t>丰收村</t>
  </si>
  <si>
    <t>28.20°</t>
  </si>
  <si>
    <t>112.52°</t>
  </si>
  <si>
    <t>梧桐树塘</t>
  </si>
  <si>
    <t>112.50°</t>
  </si>
  <si>
    <t>大猪波塘</t>
  </si>
  <si>
    <t>金玉</t>
  </si>
  <si>
    <t>福林组</t>
  </si>
  <si>
    <t>三</t>
  </si>
  <si>
    <t>花明楼</t>
  </si>
  <si>
    <t>水口山塘</t>
  </si>
  <si>
    <t>花明楼村</t>
  </si>
  <si>
    <t>水口山</t>
  </si>
  <si>
    <t>麻园塘</t>
  </si>
  <si>
    <t>靳源村</t>
  </si>
  <si>
    <t>新田组</t>
  </si>
  <si>
    <t>112.36.46</t>
  </si>
  <si>
    <t>28.4.5</t>
  </si>
  <si>
    <t>湖下塘大塘</t>
  </si>
  <si>
    <t>湖下塘组</t>
  </si>
  <si>
    <t>112.37.34</t>
  </si>
  <si>
    <t>28.4.19</t>
  </si>
  <si>
    <t>前边塘</t>
  </si>
  <si>
    <t>杨林桥村</t>
  </si>
  <si>
    <t>四清组</t>
  </si>
  <si>
    <t>曲尺塘</t>
  </si>
  <si>
    <t>曲尺塘组</t>
  </si>
  <si>
    <t>陈湖塘</t>
  </si>
  <si>
    <t>大屋组</t>
  </si>
  <si>
    <t>栗山塘</t>
  </si>
  <si>
    <t>麻元组</t>
  </si>
  <si>
    <t>六德堂水塘</t>
  </si>
  <si>
    <t>靳江</t>
  </si>
  <si>
    <t>长塘</t>
  </si>
  <si>
    <t>小荷叶塘</t>
  </si>
  <si>
    <t>朱石桥</t>
  </si>
  <si>
    <t>荷叶塘</t>
  </si>
  <si>
    <t>112.32.48</t>
  </si>
  <si>
    <t>28.0.1</t>
  </si>
  <si>
    <t>檀水塘</t>
  </si>
  <si>
    <t>常山村</t>
  </si>
  <si>
    <t>铁铺岭组</t>
  </si>
  <si>
    <t>112.39.32</t>
  </si>
  <si>
    <t>28.4.28</t>
  </si>
  <si>
    <t>拍塘</t>
  </si>
  <si>
    <t>横路组</t>
  </si>
  <si>
    <t>112.39.56</t>
  </si>
  <si>
    <t>28.3.27</t>
  </si>
  <si>
    <t>成家大塘</t>
  </si>
  <si>
    <t>下西组</t>
  </si>
  <si>
    <t>112.38.53</t>
  </si>
  <si>
    <t>西湖冲组山塘</t>
  </si>
  <si>
    <t>西湖冲</t>
  </si>
  <si>
    <t>四</t>
  </si>
  <si>
    <t>黄材镇</t>
  </si>
  <si>
    <t>铁家锻塘（阳学均门口塘）</t>
  </si>
  <si>
    <t>涓水村</t>
  </si>
  <si>
    <t>铁家锻组</t>
  </si>
  <si>
    <t>阳学均门口塘</t>
  </si>
  <si>
    <t>清水塘</t>
  </si>
  <si>
    <t>沙坪村</t>
  </si>
  <si>
    <t>小梅组</t>
  </si>
  <si>
    <t>太公坪菜塘</t>
  </si>
  <si>
    <t>松溪村</t>
  </si>
  <si>
    <t>松竹组</t>
  </si>
  <si>
    <t>上桂家塘</t>
  </si>
  <si>
    <t>桂家组</t>
  </si>
  <si>
    <t>上桂家垅门前塘</t>
  </si>
  <si>
    <t>杨家冲大塘</t>
  </si>
  <si>
    <t>井冲村</t>
  </si>
  <si>
    <t>八组</t>
  </si>
  <si>
    <t>一组新塘</t>
  </si>
  <si>
    <t>桅家湾组</t>
  </si>
  <si>
    <t>二组山塘</t>
  </si>
  <si>
    <t>青羊社区</t>
  </si>
  <si>
    <t>二组</t>
  </si>
  <si>
    <t>112.1253°E</t>
  </si>
  <si>
    <t>28.1481°N</t>
  </si>
  <si>
    <t>五</t>
  </si>
  <si>
    <t>煤炭坝镇</t>
  </si>
  <si>
    <t>贺家大塘</t>
  </si>
  <si>
    <t>砖塘</t>
  </si>
  <si>
    <t>明月</t>
  </si>
  <si>
    <t>厚里塘</t>
  </si>
  <si>
    <t>双龙村</t>
  </si>
  <si>
    <t>龙上湾</t>
  </si>
  <si>
    <t>112.20.45</t>
  </si>
  <si>
    <t>28.16.29</t>
  </si>
  <si>
    <t>大河塘</t>
  </si>
  <si>
    <t>谢老屋</t>
  </si>
  <si>
    <t>李福塘</t>
  </si>
  <si>
    <t>富家村</t>
  </si>
  <si>
    <t>李福塘组</t>
  </si>
  <si>
    <t>游子塘</t>
  </si>
  <si>
    <t>陈家冲组</t>
  </si>
  <si>
    <t>禾家坡山塘</t>
  </si>
  <si>
    <t>贺石桥村</t>
  </si>
  <si>
    <t>石桥湾组</t>
  </si>
  <si>
    <t>大路冲塘</t>
  </si>
  <si>
    <t>贺家湾村</t>
  </si>
  <si>
    <t>大路冲组</t>
  </si>
  <si>
    <t>112.25.19</t>
  </si>
  <si>
    <t>28.13.11</t>
  </si>
  <si>
    <t>六</t>
  </si>
  <si>
    <t>喻家坳乡</t>
  </si>
  <si>
    <t>南岭</t>
  </si>
  <si>
    <t>白禾冲</t>
  </si>
  <si>
    <r>
      <rPr>
        <sz val="10"/>
        <rFont val="DejaVu Sans"/>
        <charset val="134"/>
      </rPr>
      <t> </t>
    </r>
    <r>
      <rPr>
        <sz val="10"/>
        <rFont val="仿宋"/>
        <charset val="134"/>
      </rPr>
      <t>112°15′00"E"</t>
    </r>
  </si>
  <si>
    <t>28°10′35"N"</t>
  </si>
  <si>
    <t>烟未塘</t>
  </si>
  <si>
    <t>太平山</t>
  </si>
  <si>
    <t>三合</t>
  </si>
  <si>
    <t>112.18.12</t>
  </si>
  <si>
    <t>28.15.18</t>
  </si>
  <si>
    <t>山枣塘</t>
  </si>
  <si>
    <t>太平</t>
  </si>
  <si>
    <t>112.19.44</t>
  </si>
  <si>
    <t>28.14.55</t>
  </si>
  <si>
    <t>文塘</t>
  </si>
  <si>
    <t>高峰</t>
  </si>
  <si>
    <t>112.19.1</t>
  </si>
  <si>
    <t>28.14.48</t>
  </si>
  <si>
    <t>油子塘</t>
  </si>
  <si>
    <t>涌泉山</t>
  </si>
  <si>
    <t>桃子组</t>
  </si>
  <si>
    <t>28.232398°N</t>
  </si>
  <si>
    <t>112.325656°E</t>
  </si>
  <si>
    <t>李家塘</t>
  </si>
  <si>
    <t>湖溪塘</t>
  </si>
  <si>
    <t>湖溪</t>
  </si>
  <si>
    <t>E112.364</t>
  </si>
  <si>
    <t>N28.227</t>
  </si>
  <si>
    <t>枣子塘</t>
  </si>
  <si>
    <t>高田</t>
  </si>
  <si>
    <t>腰铺子山塘</t>
  </si>
  <si>
    <t>铁锣塘</t>
  </si>
  <si>
    <t>文冲塘</t>
  </si>
  <si>
    <t>飞跃</t>
  </si>
  <si>
    <t>112.18.56</t>
  </si>
  <si>
    <t>28.15.8</t>
  </si>
  <si>
    <t>光大塘</t>
  </si>
  <si>
    <t>112.19.16</t>
  </si>
  <si>
    <t>28.15.21</t>
  </si>
  <si>
    <t>冷水塘</t>
  </si>
  <si>
    <t>112.18.14</t>
  </si>
  <si>
    <t>28.15.34</t>
  </si>
  <si>
    <t>刘家大塘</t>
  </si>
  <si>
    <t>112.19.14</t>
  </si>
  <si>
    <t>28.14.38</t>
  </si>
  <si>
    <t>上青年塘</t>
  </si>
  <si>
    <t>青年组</t>
  </si>
  <si>
    <t>28.231823°N</t>
  </si>
  <si>
    <t>112.295621°E</t>
  </si>
  <si>
    <t>缺家塘</t>
  </si>
  <si>
    <t>宜家组</t>
  </si>
  <si>
    <t>28.226469°N</t>
  </si>
  <si>
    <t>112.319240°E</t>
  </si>
  <si>
    <t>出水塘</t>
  </si>
  <si>
    <t>28.214645°N</t>
  </si>
  <si>
    <t>112.316242°E</t>
  </si>
  <si>
    <t>桂花塘</t>
  </si>
  <si>
    <t>吴家组</t>
  </si>
  <si>
    <t>28.229914°N</t>
  </si>
  <si>
    <t>112.307552°E</t>
  </si>
  <si>
    <t>竹山塘</t>
  </si>
  <si>
    <t>联群</t>
  </si>
  <si>
    <t>112.25.41.19</t>
  </si>
  <si>
    <t>28.18.51.51</t>
  </si>
  <si>
    <t>七</t>
  </si>
  <si>
    <t>沙田乡</t>
  </si>
  <si>
    <t>周家大塘</t>
  </si>
  <si>
    <t>宝云村</t>
  </si>
  <si>
    <t>十五组</t>
  </si>
  <si>
    <t>千工塘</t>
  </si>
  <si>
    <t>五里村</t>
  </si>
  <si>
    <t>友谊组</t>
  </si>
  <si>
    <t>八</t>
  </si>
  <si>
    <t>东湖塘镇</t>
  </si>
  <si>
    <t>石子塘</t>
  </si>
  <si>
    <t>东湖塘社区</t>
  </si>
  <si>
    <t>大元组</t>
  </si>
  <si>
    <t>枫树塘</t>
  </si>
  <si>
    <t>鸭婆山组</t>
  </si>
  <si>
    <t>五更塘</t>
  </si>
  <si>
    <t>桐木冲组</t>
  </si>
  <si>
    <t>下桐木塘</t>
  </si>
  <si>
    <t>黄瓜大塘</t>
  </si>
  <si>
    <t>西冲山村</t>
  </si>
  <si>
    <t>木如山</t>
  </si>
  <si>
    <t>乌泥塘</t>
  </si>
  <si>
    <t>太平桥村</t>
  </si>
  <si>
    <t>乌泥塘组</t>
  </si>
  <si>
    <t>瓦泥塘</t>
  </si>
  <si>
    <t>井塘</t>
  </si>
  <si>
    <t>鸭婆塘</t>
  </si>
  <si>
    <t>干塘</t>
  </si>
  <si>
    <t>紫林塘</t>
  </si>
  <si>
    <t>把山塘</t>
  </si>
  <si>
    <t>湾塘</t>
  </si>
  <si>
    <t>中家湾组</t>
  </si>
  <si>
    <t>钟家大塘</t>
  </si>
  <si>
    <t>燕山村</t>
  </si>
  <si>
    <t>富家湾组</t>
  </si>
  <si>
    <t>九</t>
  </si>
  <si>
    <t>坝塘镇</t>
  </si>
  <si>
    <t>实竹塘</t>
  </si>
  <si>
    <t>繁荣村</t>
  </si>
  <si>
    <t>一组</t>
  </si>
  <si>
    <t>曾家塘</t>
  </si>
  <si>
    <t>停钟新村</t>
  </si>
  <si>
    <t>油铺塘</t>
  </si>
  <si>
    <t>中罗塘</t>
  </si>
  <si>
    <t>南芬塘</t>
  </si>
  <si>
    <t>罗塘</t>
  </si>
  <si>
    <t>横田湾</t>
  </si>
  <si>
    <t>寿夫塘组</t>
  </si>
  <si>
    <t>三毛塘</t>
  </si>
  <si>
    <t>油麻田</t>
  </si>
  <si>
    <t>三联六组</t>
  </si>
  <si>
    <t>烂塘子</t>
  </si>
  <si>
    <t>文二组</t>
  </si>
  <si>
    <t>沩乌村</t>
  </si>
  <si>
    <t>18组</t>
  </si>
  <si>
    <t>土地塘</t>
  </si>
  <si>
    <t>金洲村</t>
  </si>
  <si>
    <t>十一</t>
  </si>
  <si>
    <t>神鸣塘</t>
  </si>
  <si>
    <t>十</t>
  </si>
  <si>
    <t>灰汤镇</t>
  </si>
  <si>
    <t>老屋塘</t>
  </si>
  <si>
    <t>古南桥村</t>
  </si>
  <si>
    <t>横塘组</t>
  </si>
  <si>
    <r>
      <rPr>
        <sz val="10"/>
        <rFont val="仿宋"/>
        <charset val="134"/>
      </rPr>
      <t>27.969943</t>
    </r>
    <r>
      <rPr>
        <sz val="10"/>
        <rFont val="方正书宋_GBK"/>
        <charset val="134"/>
      </rPr>
      <t>º</t>
    </r>
  </si>
  <si>
    <r>
      <rPr>
        <sz val="10"/>
        <rFont val="仿宋"/>
        <charset val="134"/>
      </rPr>
      <t>112.234557</t>
    </r>
    <r>
      <rPr>
        <sz val="10"/>
        <rFont val="方正书宋_GBK"/>
        <charset val="134"/>
      </rPr>
      <t>º</t>
    </r>
  </si>
  <si>
    <t>下麦子塘</t>
  </si>
  <si>
    <t>坪塘组</t>
  </si>
  <si>
    <r>
      <rPr>
        <sz val="10"/>
        <rFont val="仿宋"/>
        <charset val="134"/>
      </rPr>
      <t>27.981351</t>
    </r>
    <r>
      <rPr>
        <sz val="10"/>
        <rFont val="方正书宋_GBK"/>
        <charset val="134"/>
      </rPr>
      <t>º</t>
    </r>
  </si>
  <si>
    <r>
      <rPr>
        <sz val="10"/>
        <rFont val="仿宋"/>
        <charset val="134"/>
      </rPr>
      <t>112.229538</t>
    </r>
    <r>
      <rPr>
        <sz val="10"/>
        <rFont val="方正书宋_GBK"/>
        <charset val="134"/>
      </rPr>
      <t>º</t>
    </r>
  </si>
  <si>
    <t>高如塘大塘</t>
  </si>
  <si>
    <t>双盆村</t>
  </si>
  <si>
    <t>高如塘组</t>
  </si>
  <si>
    <t>古董坝塘</t>
  </si>
  <si>
    <t>牛角湾村</t>
  </si>
  <si>
    <t>黄新二组</t>
  </si>
  <si>
    <t>112°17′50″</t>
  </si>
  <si>
    <t>28°00′42″</t>
  </si>
  <si>
    <t>木家塘</t>
  </si>
  <si>
    <t>杏村</t>
  </si>
  <si>
    <t>上王</t>
  </si>
  <si>
    <t>大力坪塘</t>
  </si>
  <si>
    <t>枫木桥村</t>
  </si>
  <si>
    <t>长塘组</t>
  </si>
  <si>
    <t>偕乐社区</t>
  </si>
  <si>
    <t>同和义组</t>
  </si>
  <si>
    <t>腰塘</t>
  </si>
  <si>
    <t>麦子畲组</t>
  </si>
  <si>
    <t>马家塘</t>
  </si>
  <si>
    <t>敬塘腰塘</t>
  </si>
  <si>
    <t>金星组</t>
  </si>
  <si>
    <t>112°17′08″</t>
  </si>
  <si>
    <t>28°00′25″</t>
  </si>
  <si>
    <t>八石村</t>
  </si>
  <si>
    <t>菖卜塘组</t>
  </si>
  <si>
    <t>大新塘</t>
  </si>
  <si>
    <t>红龙湾组</t>
  </si>
  <si>
    <t>叶浩修侧塘</t>
  </si>
  <si>
    <t>铜鼓山组</t>
  </si>
  <si>
    <t>上麦子塘</t>
  </si>
  <si>
    <r>
      <rPr>
        <sz val="10"/>
        <rFont val="仿宋"/>
        <charset val="134"/>
      </rPr>
      <t>27.979527</t>
    </r>
    <r>
      <rPr>
        <sz val="10"/>
        <rFont val="方正书宋_GBK"/>
        <charset val="134"/>
      </rPr>
      <t>º</t>
    </r>
  </si>
  <si>
    <r>
      <rPr>
        <sz val="10"/>
        <rFont val="仿宋"/>
        <charset val="134"/>
      </rPr>
      <t>112.22968</t>
    </r>
    <r>
      <rPr>
        <sz val="10"/>
        <rFont val="方正书宋_GBK"/>
        <charset val="134"/>
      </rPr>
      <t>º</t>
    </r>
  </si>
  <si>
    <t>黄金塘</t>
  </si>
  <si>
    <t>杨梅组</t>
  </si>
  <si>
    <r>
      <rPr>
        <sz val="10"/>
        <rFont val="仿宋"/>
        <charset val="134"/>
      </rPr>
      <t>27.966835</t>
    </r>
    <r>
      <rPr>
        <sz val="10"/>
        <rFont val="方正书宋_GBK"/>
        <charset val="134"/>
      </rPr>
      <t>º</t>
    </r>
  </si>
  <si>
    <r>
      <rPr>
        <sz val="10"/>
        <rFont val="仿宋"/>
        <charset val="134"/>
      </rPr>
      <t>112.20262</t>
    </r>
    <r>
      <rPr>
        <sz val="10"/>
        <rFont val="方正书宋_GBK"/>
        <charset val="134"/>
      </rPr>
      <t>º</t>
    </r>
  </si>
  <si>
    <t>枫木桥坝塘</t>
  </si>
  <si>
    <t>坝塘组</t>
  </si>
  <si>
    <t>老粮仓镇</t>
  </si>
  <si>
    <t>罐子冲大塘</t>
  </si>
  <si>
    <t>双藕村</t>
  </si>
  <si>
    <t>双龙谭组</t>
  </si>
  <si>
    <t>牛波滩塘</t>
  </si>
  <si>
    <t>金洪村</t>
  </si>
  <si>
    <t>小街组</t>
  </si>
  <si>
    <t>鸦婆大塘</t>
  </si>
  <si>
    <t>江花村</t>
  </si>
  <si>
    <t>6组</t>
  </si>
  <si>
    <t>腊烛塘</t>
  </si>
  <si>
    <t>老粮社区</t>
  </si>
  <si>
    <t>由6组阳公坳塘变更</t>
  </si>
  <si>
    <t>高冲水库</t>
  </si>
  <si>
    <t>毛公桥村</t>
  </si>
  <si>
    <t>十三组</t>
  </si>
  <si>
    <t>十二</t>
  </si>
  <si>
    <t>沩山乡</t>
  </si>
  <si>
    <t>易家山塘</t>
  </si>
  <si>
    <t>沩水源村</t>
  </si>
  <si>
    <t>易家组</t>
  </si>
  <si>
    <t>十三</t>
  </si>
  <si>
    <t>龙田镇</t>
  </si>
  <si>
    <t>李洪亮门前塘</t>
  </si>
  <si>
    <t>横岭村</t>
  </si>
  <si>
    <t>腊树组</t>
  </si>
  <si>
    <t>裕峰周桂生塘</t>
  </si>
  <si>
    <t>龙田村</t>
  </si>
  <si>
    <t>裕峰组</t>
  </si>
  <si>
    <r>
      <rPr>
        <sz val="10"/>
        <rFont val="仿宋"/>
        <charset val="204"/>
      </rPr>
      <t>111.956708</t>
    </r>
    <r>
      <rPr>
        <sz val="10"/>
        <rFont val="DejaVu Sans"/>
        <charset val="204"/>
      </rPr>
      <t> </t>
    </r>
  </si>
  <si>
    <r>
      <rPr>
        <sz val="10"/>
        <rFont val="仿宋"/>
        <charset val="204"/>
      </rPr>
      <t>27.997787</t>
    </r>
    <r>
      <rPr>
        <sz val="10"/>
        <rFont val="DejaVu Sans"/>
        <charset val="204"/>
      </rPr>
      <t> </t>
    </r>
  </si>
  <si>
    <t>十组下夹克子塘</t>
  </si>
  <si>
    <t>十组</t>
  </si>
  <si>
    <r>
      <rPr>
        <sz val="10"/>
        <rFont val="仿宋"/>
        <charset val="204"/>
      </rPr>
      <t>111.942144</t>
    </r>
    <r>
      <rPr>
        <sz val="10"/>
        <rFont val="DejaVu Sans"/>
        <charset val="204"/>
      </rPr>
      <t> </t>
    </r>
  </si>
  <si>
    <r>
      <rPr>
        <sz val="10"/>
        <rFont val="仿宋"/>
        <charset val="204"/>
      </rPr>
      <t>28.023668</t>
    </r>
    <r>
      <rPr>
        <sz val="10"/>
        <rFont val="DejaVu Sans"/>
        <charset val="204"/>
      </rPr>
      <t> </t>
    </r>
  </si>
  <si>
    <t>十四</t>
  </si>
  <si>
    <t>双凫铺镇</t>
  </si>
  <si>
    <t>张阶子塘</t>
  </si>
  <si>
    <t>麦田村</t>
  </si>
  <si>
    <t>黄猫组</t>
  </si>
  <si>
    <t>上十竹塘</t>
  </si>
  <si>
    <t>粟江村</t>
  </si>
  <si>
    <t>扇子冲塘</t>
  </si>
  <si>
    <t>九组</t>
  </si>
  <si>
    <t>昆仑山塘</t>
  </si>
  <si>
    <t>新二组</t>
  </si>
  <si>
    <t>十五</t>
  </si>
  <si>
    <t>资福镇</t>
  </si>
  <si>
    <t>方塘</t>
  </si>
  <si>
    <t>檀木桥</t>
  </si>
  <si>
    <t>合兴祥</t>
  </si>
  <si>
    <t>大塘</t>
  </si>
  <si>
    <t>长沅</t>
  </si>
  <si>
    <t>膀塘</t>
  </si>
  <si>
    <t>七星村</t>
  </si>
  <si>
    <t>新塘湾组</t>
  </si>
  <si>
    <t>罗丝塘</t>
  </si>
  <si>
    <t>珊瑚</t>
  </si>
  <si>
    <t>罗丝</t>
  </si>
  <si>
    <t>石灰围子塘</t>
  </si>
  <si>
    <t>清泉河</t>
  </si>
  <si>
    <t>八家</t>
  </si>
  <si>
    <t>墓上塘</t>
  </si>
  <si>
    <t>华宝村</t>
  </si>
  <si>
    <t>上红组</t>
  </si>
  <si>
    <t xml:space="preserve"> 112°24′15″</t>
  </si>
  <si>
    <t>28°03′11″</t>
  </si>
  <si>
    <t>天心塘组</t>
  </si>
  <si>
    <t xml:space="preserve"> 112°23′48″</t>
  </si>
  <si>
    <t>28°03′14″</t>
  </si>
  <si>
    <t>穿眼子塘</t>
  </si>
  <si>
    <t>石灰坪</t>
  </si>
  <si>
    <t>干乌塘</t>
  </si>
  <si>
    <t>石胶坪</t>
  </si>
  <si>
    <t>十六</t>
  </si>
  <si>
    <t>菁华铺乡</t>
  </si>
  <si>
    <t>司泥湾组新塘</t>
  </si>
  <si>
    <t>洪仑山村</t>
  </si>
  <si>
    <t>司泥湾组</t>
  </si>
  <si>
    <t>28.313605°N,</t>
  </si>
  <si>
    <t>112.460187°E</t>
  </si>
  <si>
    <t>染坊组新塘</t>
  </si>
  <si>
    <t>染坊组</t>
  </si>
  <si>
    <t>28.303938°N,</t>
  </si>
  <si>
    <t>112.477654°E</t>
  </si>
  <si>
    <t>菁华铺组山塘</t>
  </si>
  <si>
    <t>菁华铺村</t>
  </si>
  <si>
    <t>菁华铺组</t>
  </si>
  <si>
    <t>十七</t>
  </si>
  <si>
    <t>大成桥镇</t>
  </si>
  <si>
    <t>南湖塘</t>
  </si>
  <si>
    <t>成功塘村</t>
  </si>
  <si>
    <t>塘湾组</t>
  </si>
  <si>
    <t>112.346934°</t>
  </si>
  <si>
    <t>28.143199°</t>
  </si>
  <si>
    <t>山塘子</t>
  </si>
  <si>
    <t>青泉社区</t>
  </si>
  <si>
    <t>梅树组</t>
  </si>
  <si>
    <r>
      <rPr>
        <sz val="10"/>
        <rFont val="DejaVu Sans"/>
        <charset val="204"/>
      </rPr>
      <t xml:space="preserve">	</t>
    </r>
    <r>
      <rPr>
        <sz val="10"/>
        <rFont val="方正仿宋_GBK"/>
        <charset val="204"/>
      </rPr>
      <t>112.3673</t>
    </r>
  </si>
  <si>
    <t>十八</t>
  </si>
  <si>
    <t>金洲镇</t>
  </si>
  <si>
    <t>颜塘村</t>
  </si>
  <si>
    <t>双金片11组</t>
  </si>
  <si>
    <t>杨家湾大塘</t>
  </si>
  <si>
    <t>颜塘片12组</t>
  </si>
  <si>
    <t>十九</t>
  </si>
  <si>
    <t>道林镇</t>
  </si>
  <si>
    <t>石泥潭水库</t>
  </si>
  <si>
    <t>善山岭村</t>
  </si>
  <si>
    <t>石泥潭组</t>
  </si>
  <si>
    <t>朱公塘</t>
  </si>
  <si>
    <t>河东新村</t>
  </si>
  <si>
    <t>上朱公塘组</t>
  </si>
  <si>
    <t>鑫星村</t>
  </si>
  <si>
    <t>佘家岭</t>
  </si>
  <si>
    <t>谢家塘</t>
  </si>
  <si>
    <t>金华村</t>
  </si>
  <si>
    <t>上湾组</t>
  </si>
  <si>
    <t>二十</t>
  </si>
  <si>
    <t>大屯营镇</t>
  </si>
  <si>
    <t>清溪大塘</t>
  </si>
  <si>
    <t>石家湾社区</t>
  </si>
  <si>
    <t>狮泉六组</t>
  </si>
  <si>
    <t>毫湖冲山塘</t>
  </si>
  <si>
    <t>三仙坳村</t>
  </si>
  <si>
    <t>老君组</t>
  </si>
  <si>
    <t>112.383601E</t>
  </si>
  <si>
    <t>27.534691N</t>
  </si>
  <si>
    <t>北风灌塘</t>
  </si>
  <si>
    <t>石子组</t>
  </si>
  <si>
    <t>112.620642E</t>
  </si>
  <si>
    <t>27.910319N</t>
  </si>
  <si>
    <t>坝子塘</t>
  </si>
  <si>
    <t>韶光村</t>
  </si>
  <si>
    <t>麻塘组</t>
  </si>
  <si>
    <t>112.631959E</t>
  </si>
  <si>
    <t>27.997976N</t>
  </si>
  <si>
    <t>永家大塘</t>
  </si>
  <si>
    <t>白洋村</t>
  </si>
  <si>
    <t>档子塘组</t>
  </si>
  <si>
    <t>112.628931E</t>
  </si>
  <si>
    <t>27.964054N</t>
  </si>
  <si>
    <t>二十一</t>
  </si>
  <si>
    <t>夏铎铺镇</t>
  </si>
  <si>
    <t>喻家大塘</t>
  </si>
  <si>
    <t>龙福新村</t>
  </si>
  <si>
    <t>7组</t>
  </si>
  <si>
    <t>白公塘</t>
  </si>
  <si>
    <t>长龙新村</t>
  </si>
  <si>
    <t>嵇龙4组</t>
  </si>
  <si>
    <t>土桥龙塘</t>
  </si>
  <si>
    <t>天马新村</t>
  </si>
  <si>
    <t>5组</t>
  </si>
  <si>
    <t>漏基塘</t>
  </si>
  <si>
    <t>凤桥社区</t>
  </si>
  <si>
    <t>凤凰十组</t>
  </si>
  <si>
    <t>细屋塘</t>
  </si>
  <si>
    <t>山花塘</t>
  </si>
  <si>
    <t>凤凰十一组</t>
  </si>
  <si>
    <t>二十二</t>
  </si>
  <si>
    <t>青山桥镇</t>
  </si>
  <si>
    <t>青山冲水库</t>
  </si>
  <si>
    <t>花园村</t>
  </si>
  <si>
    <t>花园堂六组</t>
  </si>
  <si>
    <t>桃树托塘</t>
  </si>
  <si>
    <t>永锋一组</t>
  </si>
  <si>
    <t>牛栏冲山塘</t>
  </si>
  <si>
    <t>上流村</t>
  </si>
  <si>
    <t>二组（湴冲）</t>
  </si>
  <si>
    <t>N27.933606°</t>
  </si>
  <si>
    <t>E112.023483°</t>
  </si>
  <si>
    <t>石关下马山塘</t>
  </si>
  <si>
    <t>二组（石关）</t>
  </si>
  <si>
    <t>N27.939773°</t>
  </si>
  <si>
    <t>E112.021633°</t>
  </si>
  <si>
    <t>光家冲大塘</t>
  </si>
  <si>
    <t>青山桥社区</t>
  </si>
  <si>
    <t>十六组</t>
  </si>
  <si>
    <t>二十三</t>
  </si>
  <si>
    <t>横市镇</t>
  </si>
  <si>
    <t>毛家大塘</t>
  </si>
  <si>
    <t>向阳村</t>
  </si>
  <si>
    <t>刘家坳组</t>
  </si>
  <si>
    <t>公哲塘</t>
  </si>
  <si>
    <t>边山塘</t>
  </si>
  <si>
    <t>余家组</t>
  </si>
  <si>
    <t>长冲大塘</t>
  </si>
  <si>
    <t>利民村</t>
  </si>
  <si>
    <t>石山组</t>
  </si>
  <si>
    <t>月塘</t>
  </si>
  <si>
    <t>黄土垅组</t>
  </si>
  <si>
    <t>黄泥塘</t>
  </si>
  <si>
    <t>下锅子塘</t>
  </si>
  <si>
    <t>桃子园</t>
  </si>
  <si>
    <t>腰子坝</t>
  </si>
  <si>
    <t>白禾冲组</t>
  </si>
  <si>
    <t>担水坝</t>
  </si>
  <si>
    <t>新坝</t>
  </si>
  <si>
    <t>汤家大塘</t>
  </si>
  <si>
    <t>界头村</t>
  </si>
  <si>
    <t>汤家组</t>
  </si>
  <si>
    <t>二十四</t>
  </si>
  <si>
    <t>巷子口镇</t>
  </si>
  <si>
    <t>南亩田大塘</t>
  </si>
  <si>
    <t>官山村</t>
  </si>
  <si>
    <t>南亩田1组</t>
  </si>
  <si>
    <r>
      <rPr>
        <sz val="10"/>
        <rFont val="Arial"/>
        <charset val="134"/>
      </rPr>
      <t> </t>
    </r>
    <r>
      <rPr>
        <sz val="10"/>
        <rFont val="仿宋"/>
        <charset val="134"/>
      </rPr>
      <t>28.1263889</t>
    </r>
  </si>
  <si>
    <t>联花村</t>
  </si>
  <si>
    <t>31组</t>
  </si>
  <si>
    <t>六组门前大塘</t>
  </si>
  <si>
    <t>直田村</t>
  </si>
  <si>
    <t>六组</t>
  </si>
  <si>
    <t>二十五</t>
  </si>
  <si>
    <t>双江口镇</t>
  </si>
  <si>
    <t>湾塘便河塘</t>
  </si>
  <si>
    <t>长兴村</t>
  </si>
  <si>
    <t>杨泗咀</t>
  </si>
  <si>
    <t>军田组背家塘</t>
  </si>
  <si>
    <t>高田寺村</t>
  </si>
  <si>
    <t>军田组</t>
  </si>
  <si>
    <t>换图片</t>
  </si>
  <si>
    <t>老塘</t>
  </si>
  <si>
    <t>莲花山村</t>
  </si>
  <si>
    <t>南竹组</t>
  </si>
  <si>
    <t>尾塘</t>
  </si>
  <si>
    <t>罗巷新</t>
  </si>
  <si>
    <t>为镇</t>
  </si>
  <si>
    <t>112.36.21</t>
  </si>
  <si>
    <t>28.22.59</t>
  </si>
  <si>
    <t>上托塘</t>
  </si>
  <si>
    <t>左家山</t>
  </si>
  <si>
    <t>范家冲组</t>
  </si>
  <si>
    <t>竹丫塘</t>
  </si>
  <si>
    <t>兴桂</t>
  </si>
  <si>
    <t>黄虎咀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</si>
</sst>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51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仿宋"/>
      <charset val="204"/>
    </font>
    <font>
      <sz val="10"/>
      <name val="仿宋"/>
      <charset val="134"/>
    </font>
    <font>
      <sz val="10"/>
      <color rgb="FFFF0000"/>
      <name val="仿宋"/>
      <charset val="134"/>
    </font>
    <font>
      <sz val="9"/>
      <color rgb="FF000000"/>
      <name val="宋体"/>
      <charset val="134"/>
    </font>
    <font>
      <sz val="10"/>
      <color rgb="FFFF0000"/>
      <name val="仿宋"/>
      <charset val="204"/>
    </font>
    <font>
      <sz val="10"/>
      <color rgb="FF00B050"/>
      <name val="仿宋"/>
      <charset val="204"/>
    </font>
    <font>
      <sz val="9"/>
      <color rgb="FF00B050"/>
      <name val="宋体"/>
      <charset val="134"/>
    </font>
    <font>
      <sz val="9"/>
      <color rgb="FFFF0000"/>
      <name val="宋体"/>
      <charset val="134"/>
    </font>
    <font>
      <sz val="10.5"/>
      <color rgb="FF606266"/>
      <name val="PingFang SC"/>
      <charset val="134"/>
    </font>
    <font>
      <sz val="10"/>
      <color rgb="FFFF0000"/>
      <name val="宋体"/>
      <charset val="134"/>
    </font>
    <font>
      <sz val="10"/>
      <name val="DejaVu Sans"/>
      <charset val="134"/>
    </font>
    <font>
      <sz val="12"/>
      <color rgb="FFFF0000"/>
      <name val="仿宋"/>
      <charset val="134"/>
    </font>
    <font>
      <sz val="12"/>
      <name val="仿宋"/>
      <charset val="134"/>
    </font>
    <font>
      <sz val="9"/>
      <name val="仿宋"/>
      <charset val="204"/>
    </font>
    <font>
      <sz val="10"/>
      <name val="DejaVu Sans"/>
      <charset val="204"/>
    </font>
    <font>
      <sz val="10"/>
      <name val="方正仿宋_GBK"/>
      <charset val="204"/>
    </font>
    <font>
      <sz val="10"/>
      <name val="仿宋_GB2312"/>
      <charset val="134"/>
    </font>
    <font>
      <sz val="10"/>
      <color rgb="FF000000"/>
      <name val="仿宋"/>
      <charset val="204"/>
    </font>
    <font>
      <sz val="1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vertAlign val="superscript"/>
      <sz val="9"/>
      <name val="宋体"/>
      <charset val="134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" borderId="10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13" applyNumberFormat="0" applyAlignment="0" applyProtection="0">
      <alignment vertical="center"/>
    </xf>
    <xf numFmtId="0" fontId="39" fillId="4" borderId="14" applyNumberFormat="0" applyAlignment="0" applyProtection="0">
      <alignment vertical="center"/>
    </xf>
    <xf numFmtId="0" fontId="40" fillId="4" borderId="13" applyNumberFormat="0" applyAlignment="0" applyProtection="0">
      <alignment vertical="center"/>
    </xf>
    <xf numFmtId="0" fontId="41" fillId="5" borderId="15" applyNumberFormat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9" fillId="0" borderId="7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8" fillId="0" borderId="0" xfId="0" applyFont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3"/>
  <sheetViews>
    <sheetView tabSelected="1" workbookViewId="0">
      <pane ySplit="3" topLeftCell="A4" activePane="bottomLeft" state="frozen"/>
      <selection/>
      <selection pane="bottomLeft" activeCell="A1" sqref="A1:R1"/>
    </sheetView>
  </sheetViews>
  <sheetFormatPr defaultColWidth="9" defaultRowHeight="14.25"/>
  <cols>
    <col min="1" max="1" width="4.375" style="8" customWidth="1"/>
    <col min="2" max="2" width="10.25" style="8" customWidth="1"/>
    <col min="3" max="3" width="9" style="8" customWidth="1"/>
    <col min="4" max="4" width="6.125" style="8" customWidth="1"/>
    <col min="5" max="5" width="8.375" style="9" customWidth="1"/>
    <col min="6" max="6" width="7.5" style="9" customWidth="1"/>
    <col min="7" max="7" width="6.75" style="9" customWidth="1"/>
    <col min="8" max="8" width="7.75" style="9" customWidth="1"/>
    <col min="9" max="9" width="6.125" style="9" customWidth="1"/>
    <col min="10" max="10" width="8" style="8" customWidth="1"/>
    <col min="11" max="11" width="7.25" style="8" customWidth="1"/>
    <col min="12" max="12" width="5.875" style="8" customWidth="1"/>
    <col min="13" max="13" width="5.625" style="8" customWidth="1"/>
    <col min="14" max="14" width="5.125" style="8" customWidth="1"/>
    <col min="15" max="15" width="6" style="8" customWidth="1"/>
    <col min="16" max="16" width="6.375" style="8" customWidth="1"/>
    <col min="17" max="17" width="3.625" style="8" customWidth="1"/>
    <col min="18" max="18" width="4.75" style="8" customWidth="1"/>
    <col min="19" max="19" width="5.75" style="8" customWidth="1"/>
    <col min="20" max="20" width="6.5" style="10" hidden="1" customWidth="1"/>
    <col min="25" max="25" width="12.625"/>
  </cols>
  <sheetData>
    <row r="1" ht="32" customHeight="1" spans="1:20">
      <c r="A1" s="11" t="s">
        <v>0</v>
      </c>
      <c r="B1" s="11"/>
      <c r="C1" s="11"/>
      <c r="D1" s="11"/>
      <c r="E1" s="12"/>
      <c r="F1" s="12"/>
      <c r="G1" s="12"/>
      <c r="H1" s="12"/>
      <c r="I1" s="12"/>
      <c r="J1" s="11"/>
      <c r="K1" s="11"/>
      <c r="L1" s="11"/>
      <c r="M1" s="11"/>
      <c r="N1" s="11"/>
      <c r="O1" s="11"/>
      <c r="P1" s="11"/>
      <c r="Q1" s="11"/>
      <c r="R1" s="11"/>
      <c r="S1" s="13"/>
    </row>
    <row r="2" ht="24" customHeight="1" spans="1:20">
      <c r="A2" s="14" t="s">
        <v>1</v>
      </c>
      <c r="B2" s="15" t="s">
        <v>2</v>
      </c>
      <c r="C2" s="16" t="s">
        <v>3</v>
      </c>
      <c r="D2" s="17"/>
      <c r="E2" s="17"/>
      <c r="F2" s="18"/>
      <c r="G2" s="19" t="s">
        <v>4</v>
      </c>
      <c r="H2" s="19" t="s">
        <v>5</v>
      </c>
      <c r="I2" s="20" t="s">
        <v>6</v>
      </c>
      <c r="J2" s="15" t="s">
        <v>7</v>
      </c>
      <c r="K2" s="15"/>
      <c r="L2" s="16" t="s">
        <v>8</v>
      </c>
      <c r="M2" s="17"/>
      <c r="N2" s="17"/>
      <c r="O2" s="17"/>
      <c r="P2" s="17"/>
      <c r="Q2" s="17"/>
      <c r="R2" s="18"/>
      <c r="S2" s="19" t="s">
        <v>9</v>
      </c>
      <c r="T2" s="21"/>
    </row>
    <row r="3" ht="45" customHeight="1" spans="1:20">
      <c r="A3" s="14"/>
      <c r="B3" s="15"/>
      <c r="C3" s="14" t="s">
        <v>10</v>
      </c>
      <c r="D3" s="14" t="s">
        <v>11</v>
      </c>
      <c r="E3" s="14" t="s">
        <v>12</v>
      </c>
      <c r="F3" s="14" t="s">
        <v>13</v>
      </c>
      <c r="G3" s="19"/>
      <c r="H3" s="19"/>
      <c r="I3" s="22"/>
      <c r="J3" s="15" t="s">
        <v>14</v>
      </c>
      <c r="K3" s="15" t="s">
        <v>15</v>
      </c>
      <c r="L3" s="15" t="s">
        <v>16</v>
      </c>
      <c r="M3" s="15" t="s">
        <v>17</v>
      </c>
      <c r="N3" s="15" t="s">
        <v>18</v>
      </c>
      <c r="O3" s="15" t="s">
        <v>19</v>
      </c>
      <c r="P3" s="15" t="s">
        <v>20</v>
      </c>
      <c r="Q3" s="15" t="s">
        <v>21</v>
      </c>
      <c r="R3" s="15" t="s">
        <v>22</v>
      </c>
      <c r="S3" s="19"/>
      <c r="T3" s="21"/>
    </row>
    <row r="4" customFormat="1" ht="18" customHeight="1" spans="1:20">
      <c r="A4" s="23" t="s">
        <v>23</v>
      </c>
      <c r="B4" s="24"/>
      <c r="C4" s="14">
        <f t="shared" ref="C4:S4" si="0">SUM(C5+C15+C22+C36+C44+C52+C71+C74+C89+C99+C116+C122+C124+C128+C134+C144+C148+C151+C154+C159+C165+C173+C179+C192+C196)</f>
        <v>173</v>
      </c>
      <c r="D4" s="14"/>
      <c r="E4" s="14">
        <f t="shared" si="0"/>
        <v>45</v>
      </c>
      <c r="F4" s="14">
        <f t="shared" si="0"/>
        <v>128</v>
      </c>
      <c r="G4" s="14">
        <f t="shared" si="0"/>
        <v>180.559</v>
      </c>
      <c r="H4" s="14">
        <f t="shared" si="0"/>
        <v>1079.21</v>
      </c>
      <c r="I4" s="14">
        <f t="shared" si="0"/>
        <v>1193.62</v>
      </c>
      <c r="J4" s="14">
        <f t="shared" si="0"/>
        <v>77.33</v>
      </c>
      <c r="K4" s="14">
        <f t="shared" si="0"/>
        <v>6895</v>
      </c>
      <c r="L4" s="14">
        <f t="shared" si="0"/>
        <v>393822.01</v>
      </c>
      <c r="M4" s="14">
        <f t="shared" si="0"/>
        <v>30261.82</v>
      </c>
      <c r="N4" s="14">
        <f t="shared" si="0"/>
        <v>126012</v>
      </c>
      <c r="O4" s="14">
        <f t="shared" si="0"/>
        <v>4844.61</v>
      </c>
      <c r="P4" s="14">
        <f t="shared" si="0"/>
        <v>7168.95</v>
      </c>
      <c r="Q4" s="14">
        <f t="shared" si="0"/>
        <v>0</v>
      </c>
      <c r="R4" s="14">
        <f t="shared" si="0"/>
        <v>20540.15</v>
      </c>
      <c r="S4" s="25">
        <f t="shared" si="0"/>
        <v>651</v>
      </c>
      <c r="T4" s="21"/>
    </row>
    <row r="5" s="1" customFormat="1" ht="13" customHeight="1" spans="1:20">
      <c r="A5" s="14" t="s">
        <v>24</v>
      </c>
      <c r="B5" s="14" t="s">
        <v>25</v>
      </c>
      <c r="C5" s="14">
        <v>9</v>
      </c>
      <c r="D5" s="14"/>
      <c r="E5" s="14">
        <v>3</v>
      </c>
      <c r="F5" s="14">
        <v>6</v>
      </c>
      <c r="G5" s="26">
        <f t="shared" ref="G5:S5" si="1">SUM(G6:G14)</f>
        <v>7.59</v>
      </c>
      <c r="H5" s="26">
        <f t="shared" si="1"/>
        <v>60.25</v>
      </c>
      <c r="I5" s="26">
        <f t="shared" si="1"/>
        <v>36</v>
      </c>
      <c r="J5" s="26">
        <f t="shared" si="1"/>
        <v>1.43</v>
      </c>
      <c r="K5" s="27">
        <f t="shared" si="1"/>
        <v>157</v>
      </c>
      <c r="L5" s="27">
        <f t="shared" si="1"/>
        <v>12852</v>
      </c>
      <c r="M5" s="27">
        <f t="shared" si="1"/>
        <v>36</v>
      </c>
      <c r="N5" s="27">
        <f t="shared" si="1"/>
        <v>780</v>
      </c>
      <c r="O5" s="27">
        <f t="shared" si="1"/>
        <v>1013.1</v>
      </c>
      <c r="P5" s="27">
        <f t="shared" si="1"/>
        <v>194.4</v>
      </c>
      <c r="Q5" s="27">
        <f t="shared" si="1"/>
        <v>0</v>
      </c>
      <c r="R5" s="27">
        <f t="shared" si="1"/>
        <v>0</v>
      </c>
      <c r="S5" s="27">
        <f t="shared" si="1"/>
        <v>36</v>
      </c>
      <c r="T5" s="28"/>
    </row>
    <row r="6" s="2" customFormat="1" ht="13" customHeight="1" spans="1:20">
      <c r="A6" s="29">
        <v>1</v>
      </c>
      <c r="B6" s="30" t="s">
        <v>26</v>
      </c>
      <c r="C6" s="31" t="s">
        <v>27</v>
      </c>
      <c r="D6" s="31">
        <v>12</v>
      </c>
      <c r="E6" s="31">
        <v>112.131918</v>
      </c>
      <c r="F6" s="31">
        <v>27.972952</v>
      </c>
      <c r="G6" s="31">
        <v>1</v>
      </c>
      <c r="H6" s="32"/>
      <c r="I6" s="32"/>
      <c r="J6" s="29"/>
      <c r="K6" s="32"/>
      <c r="L6" s="32"/>
      <c r="M6" s="32"/>
      <c r="N6" s="32"/>
      <c r="O6" s="32"/>
      <c r="P6" s="32"/>
      <c r="Q6" s="32"/>
      <c r="R6" s="32"/>
      <c r="S6" s="29">
        <v>6</v>
      </c>
      <c r="T6" s="21"/>
    </row>
    <row r="7" s="2" customFormat="1" ht="13" customHeight="1" spans="1:20">
      <c r="A7" s="29">
        <v>2</v>
      </c>
      <c r="B7" s="33" t="s">
        <v>28</v>
      </c>
      <c r="C7" s="31" t="s">
        <v>27</v>
      </c>
      <c r="D7" s="31">
        <v>12</v>
      </c>
      <c r="E7" s="31">
        <v>112.129789</v>
      </c>
      <c r="F7" s="31">
        <v>27.961547</v>
      </c>
      <c r="G7" s="34">
        <v>1</v>
      </c>
      <c r="H7" s="32"/>
      <c r="I7" s="32"/>
      <c r="J7" s="29"/>
      <c r="K7" s="32"/>
      <c r="L7" s="32"/>
      <c r="M7" s="32"/>
      <c r="N7" s="32"/>
      <c r="O7" s="32"/>
      <c r="P7" s="32"/>
      <c r="Q7" s="32"/>
      <c r="R7" s="32"/>
      <c r="S7" s="29">
        <v>6</v>
      </c>
      <c r="T7" s="21"/>
    </row>
    <row r="8" s="2" customFormat="1" ht="13" customHeight="1" spans="1:20">
      <c r="A8" s="29">
        <v>3</v>
      </c>
      <c r="B8" s="30" t="s">
        <v>29</v>
      </c>
      <c r="C8" s="31" t="s">
        <v>30</v>
      </c>
      <c r="D8" s="31" t="s">
        <v>31</v>
      </c>
      <c r="E8" s="31" t="s">
        <v>32</v>
      </c>
      <c r="F8" s="31" t="s">
        <v>33</v>
      </c>
      <c r="G8" s="31">
        <v>1.2</v>
      </c>
      <c r="H8" s="32">
        <v>28.67</v>
      </c>
      <c r="I8" s="32">
        <v>8.5</v>
      </c>
      <c r="J8" s="29">
        <v>0.18</v>
      </c>
      <c r="K8" s="32">
        <v>20</v>
      </c>
      <c r="L8" s="32">
        <v>1000</v>
      </c>
      <c r="M8" s="32"/>
      <c r="N8" s="32">
        <v>780</v>
      </c>
      <c r="O8" s="32">
        <v>720</v>
      </c>
      <c r="P8" s="32">
        <v>28.6</v>
      </c>
      <c r="Q8" s="32"/>
      <c r="R8" s="32"/>
      <c r="S8" s="29">
        <v>6</v>
      </c>
      <c r="T8" s="21"/>
    </row>
    <row r="9" s="2" customFormat="1" ht="13" customHeight="1" spans="1:20">
      <c r="A9" s="29">
        <v>4</v>
      </c>
      <c r="B9" s="33" t="s">
        <v>34</v>
      </c>
      <c r="C9" s="31" t="s">
        <v>27</v>
      </c>
      <c r="D9" s="31">
        <v>12</v>
      </c>
      <c r="E9" s="31">
        <v>112.133846</v>
      </c>
      <c r="F9" s="31">
        <v>27.969066</v>
      </c>
      <c r="G9" s="31">
        <v>0.69</v>
      </c>
      <c r="H9" s="32">
        <v>3.1</v>
      </c>
      <c r="I9" s="32">
        <v>5.5</v>
      </c>
      <c r="J9" s="29">
        <v>0.1</v>
      </c>
      <c r="K9" s="32">
        <v>10</v>
      </c>
      <c r="L9" s="32"/>
      <c r="M9" s="32"/>
      <c r="N9" s="32"/>
      <c r="O9" s="32">
        <v>88</v>
      </c>
      <c r="P9" s="32"/>
      <c r="Q9" s="32"/>
      <c r="R9" s="32"/>
      <c r="S9" s="29">
        <v>3</v>
      </c>
      <c r="T9" s="21"/>
    </row>
    <row r="10" ht="13" customHeight="1" spans="1:20">
      <c r="A10" s="29">
        <v>5</v>
      </c>
      <c r="B10" s="33" t="s">
        <v>35</v>
      </c>
      <c r="C10" s="31" t="s">
        <v>27</v>
      </c>
      <c r="D10" s="31">
        <v>19</v>
      </c>
      <c r="E10" s="31">
        <v>112.130403</v>
      </c>
      <c r="F10" s="31">
        <v>27.964297</v>
      </c>
      <c r="G10" s="31">
        <v>0.58</v>
      </c>
      <c r="H10" s="32">
        <v>6.3</v>
      </c>
      <c r="I10" s="32">
        <v>6</v>
      </c>
      <c r="J10" s="35">
        <v>0.23</v>
      </c>
      <c r="K10" s="36">
        <v>23</v>
      </c>
      <c r="L10" s="36">
        <v>2400</v>
      </c>
      <c r="M10" s="36"/>
      <c r="N10" s="36"/>
      <c r="O10" s="36">
        <v>42</v>
      </c>
      <c r="P10" s="36">
        <v>45</v>
      </c>
      <c r="Q10" s="36"/>
      <c r="R10" s="36"/>
      <c r="S10" s="29">
        <v>3</v>
      </c>
      <c r="T10" s="21"/>
    </row>
    <row r="11" ht="13" customHeight="1" spans="1:20">
      <c r="A11" s="29">
        <v>6</v>
      </c>
      <c r="B11" s="33" t="s">
        <v>36</v>
      </c>
      <c r="C11" s="31" t="s">
        <v>27</v>
      </c>
      <c r="D11" s="31">
        <v>19</v>
      </c>
      <c r="E11" s="31">
        <v>112.130499</v>
      </c>
      <c r="F11" s="31">
        <v>27.965114</v>
      </c>
      <c r="G11" s="31">
        <v>0.7</v>
      </c>
      <c r="H11" s="32">
        <v>4.3</v>
      </c>
      <c r="I11" s="32">
        <v>3</v>
      </c>
      <c r="J11" s="35">
        <v>0.2</v>
      </c>
      <c r="K11" s="36">
        <v>15</v>
      </c>
      <c r="L11" s="36">
        <v>2160</v>
      </c>
      <c r="M11" s="36"/>
      <c r="N11" s="36"/>
      <c r="O11" s="36">
        <v>51</v>
      </c>
      <c r="P11" s="36"/>
      <c r="Q11" s="36"/>
      <c r="R11" s="36"/>
      <c r="S11" s="29">
        <v>3</v>
      </c>
      <c r="T11" s="21"/>
    </row>
    <row r="12" ht="13" customHeight="1" spans="1:20">
      <c r="A12" s="29">
        <v>7</v>
      </c>
      <c r="B12" s="33" t="s">
        <v>37</v>
      </c>
      <c r="C12" s="31" t="s">
        <v>27</v>
      </c>
      <c r="D12" s="31">
        <v>19</v>
      </c>
      <c r="E12" s="31">
        <v>112.130754</v>
      </c>
      <c r="F12" s="31">
        <v>27.969166</v>
      </c>
      <c r="G12" s="31">
        <v>0.82</v>
      </c>
      <c r="H12" s="32">
        <v>5.4</v>
      </c>
      <c r="I12" s="32">
        <v>5</v>
      </c>
      <c r="J12" s="35">
        <v>0.4</v>
      </c>
      <c r="K12" s="35">
        <v>21</v>
      </c>
      <c r="L12" s="35">
        <v>4500</v>
      </c>
      <c r="M12" s="35"/>
      <c r="N12" s="35"/>
      <c r="O12" s="35"/>
      <c r="P12" s="35"/>
      <c r="Q12" s="35"/>
      <c r="R12" s="35"/>
      <c r="S12" s="29">
        <v>3</v>
      </c>
      <c r="T12" s="21"/>
    </row>
    <row r="13" ht="13" customHeight="1" spans="1:20">
      <c r="A13" s="29">
        <v>8</v>
      </c>
      <c r="B13" s="33" t="s">
        <v>38</v>
      </c>
      <c r="C13" s="31" t="s">
        <v>39</v>
      </c>
      <c r="D13" s="31" t="s">
        <v>40</v>
      </c>
      <c r="E13" s="31" t="s">
        <v>41</v>
      </c>
      <c r="F13" s="31" t="s">
        <v>42</v>
      </c>
      <c r="G13" s="31">
        <v>1</v>
      </c>
      <c r="H13" s="32">
        <v>8</v>
      </c>
      <c r="I13" s="32">
        <v>5</v>
      </c>
      <c r="J13" s="35">
        <v>0.12</v>
      </c>
      <c r="K13" s="35">
        <v>28</v>
      </c>
      <c r="L13" s="35">
        <v>792</v>
      </c>
      <c r="M13" s="35"/>
      <c r="N13" s="35"/>
      <c r="O13" s="35">
        <v>58.6</v>
      </c>
      <c r="P13" s="35">
        <v>104.6</v>
      </c>
      <c r="Q13" s="35"/>
      <c r="R13" s="35"/>
      <c r="S13" s="29">
        <v>3</v>
      </c>
      <c r="T13" s="21"/>
    </row>
    <row r="14" ht="13" customHeight="1" spans="1:20">
      <c r="A14" s="29">
        <v>9</v>
      </c>
      <c r="B14" s="33" t="s">
        <v>43</v>
      </c>
      <c r="C14" s="31" t="s">
        <v>44</v>
      </c>
      <c r="D14" s="31" t="s">
        <v>45</v>
      </c>
      <c r="E14" s="31">
        <v>112.140893</v>
      </c>
      <c r="F14" s="31">
        <v>28.023235</v>
      </c>
      <c r="G14" s="31">
        <v>0.6</v>
      </c>
      <c r="H14" s="32">
        <v>4.48</v>
      </c>
      <c r="I14" s="32">
        <v>3</v>
      </c>
      <c r="J14" s="29">
        <v>0.2</v>
      </c>
      <c r="K14" s="29">
        <v>40</v>
      </c>
      <c r="L14" s="29">
        <v>2000</v>
      </c>
      <c r="M14" s="29">
        <v>36</v>
      </c>
      <c r="N14" s="29"/>
      <c r="O14" s="29">
        <v>53.5</v>
      </c>
      <c r="P14" s="29">
        <v>16.2</v>
      </c>
      <c r="Q14" s="29"/>
      <c r="R14" s="29"/>
      <c r="S14" s="29">
        <v>3</v>
      </c>
      <c r="T14" s="21"/>
    </row>
    <row r="15" s="1" customFormat="1" ht="13" customHeight="1" spans="1:20">
      <c r="A15" s="14" t="s">
        <v>46</v>
      </c>
      <c r="B15" s="14" t="s">
        <v>47</v>
      </c>
      <c r="C15" s="14">
        <v>6</v>
      </c>
      <c r="D15" s="14"/>
      <c r="E15" s="14">
        <v>1</v>
      </c>
      <c r="F15" s="14">
        <v>5</v>
      </c>
      <c r="G15" s="26">
        <f t="shared" ref="G15:S15" si="2">SUM(G16:G21)</f>
        <v>4.927</v>
      </c>
      <c r="H15" s="26">
        <f t="shared" si="2"/>
        <v>24.75</v>
      </c>
      <c r="I15" s="26">
        <f t="shared" si="2"/>
        <v>19.75</v>
      </c>
      <c r="J15" s="26">
        <f t="shared" si="2"/>
        <v>1.662</v>
      </c>
      <c r="K15" s="27">
        <f t="shared" si="2"/>
        <v>400</v>
      </c>
      <c r="L15" s="27">
        <f t="shared" si="2"/>
        <v>10692</v>
      </c>
      <c r="M15" s="27">
        <f t="shared" si="2"/>
        <v>260</v>
      </c>
      <c r="N15" s="27">
        <f t="shared" si="2"/>
        <v>1820</v>
      </c>
      <c r="O15" s="27">
        <f t="shared" si="2"/>
        <v>62</v>
      </c>
      <c r="P15" s="27">
        <f t="shared" si="2"/>
        <v>160</v>
      </c>
      <c r="Q15" s="27">
        <f t="shared" si="2"/>
        <v>0</v>
      </c>
      <c r="R15" s="27">
        <f t="shared" si="2"/>
        <v>0</v>
      </c>
      <c r="S15" s="27">
        <f t="shared" si="2"/>
        <v>21</v>
      </c>
      <c r="T15" s="28"/>
    </row>
    <row r="16" s="2" customFormat="1" ht="13" customHeight="1" spans="1:20">
      <c r="A16" s="29">
        <v>1</v>
      </c>
      <c r="B16" s="30" t="s">
        <v>48</v>
      </c>
      <c r="C16" s="31" t="s">
        <v>49</v>
      </c>
      <c r="D16" s="31" t="s">
        <v>50</v>
      </c>
      <c r="E16" s="31" t="s">
        <v>51</v>
      </c>
      <c r="F16" s="31" t="s">
        <v>52</v>
      </c>
      <c r="G16" s="31">
        <v>1.167</v>
      </c>
      <c r="H16" s="32">
        <v>7.69</v>
      </c>
      <c r="I16" s="32">
        <v>5.05</v>
      </c>
      <c r="J16" s="29">
        <v>0.172</v>
      </c>
      <c r="K16" s="32">
        <v>45</v>
      </c>
      <c r="L16" s="32">
        <v>1820</v>
      </c>
      <c r="M16" s="32"/>
      <c r="N16" s="32">
        <v>1820</v>
      </c>
      <c r="O16" s="32"/>
      <c r="P16" s="32">
        <v>82</v>
      </c>
      <c r="Q16" s="32"/>
      <c r="R16" s="32"/>
      <c r="S16" s="29">
        <v>6</v>
      </c>
      <c r="T16" s="21"/>
    </row>
    <row r="17" s="2" customFormat="1" ht="13" customHeight="1" spans="1:20">
      <c r="A17" s="29">
        <v>2</v>
      </c>
      <c r="B17" s="33" t="s">
        <v>53</v>
      </c>
      <c r="C17" s="31" t="s">
        <v>54</v>
      </c>
      <c r="D17" s="31" t="s">
        <v>55</v>
      </c>
      <c r="E17" s="31" t="s">
        <v>56</v>
      </c>
      <c r="F17" s="31" t="s">
        <v>57</v>
      </c>
      <c r="G17" s="31">
        <v>0.8</v>
      </c>
      <c r="H17" s="32">
        <v>3.08</v>
      </c>
      <c r="I17" s="32"/>
      <c r="J17" s="29">
        <v>0.22</v>
      </c>
      <c r="K17" s="32">
        <v>40</v>
      </c>
      <c r="L17" s="32">
        <v>2184</v>
      </c>
      <c r="M17" s="32"/>
      <c r="N17" s="32"/>
      <c r="O17" s="32">
        <v>2</v>
      </c>
      <c r="P17" s="32">
        <v>6</v>
      </c>
      <c r="Q17" s="32"/>
      <c r="R17" s="32"/>
      <c r="S17" s="29">
        <v>3</v>
      </c>
      <c r="T17" s="21"/>
    </row>
    <row r="18" s="2" customFormat="1" ht="13" customHeight="1" spans="1:20">
      <c r="A18" s="29">
        <v>3</v>
      </c>
      <c r="B18" s="33" t="s">
        <v>58</v>
      </c>
      <c r="C18" s="31" t="s">
        <v>54</v>
      </c>
      <c r="D18" s="31" t="s">
        <v>59</v>
      </c>
      <c r="E18" s="31" t="s">
        <v>60</v>
      </c>
      <c r="F18" s="31" t="s">
        <v>61</v>
      </c>
      <c r="G18" s="31">
        <v>0.9</v>
      </c>
      <c r="H18" s="32">
        <v>3.17</v>
      </c>
      <c r="I18" s="32"/>
      <c r="J18" s="29">
        <v>0.16</v>
      </c>
      <c r="K18" s="32">
        <v>80</v>
      </c>
      <c r="L18" s="32">
        <v>1588</v>
      </c>
      <c r="M18" s="32"/>
      <c r="N18" s="32"/>
      <c r="O18" s="32">
        <v>10</v>
      </c>
      <c r="P18" s="32">
        <v>20</v>
      </c>
      <c r="Q18" s="32"/>
      <c r="R18" s="32"/>
      <c r="S18" s="29">
        <v>3</v>
      </c>
      <c r="T18" s="21"/>
    </row>
    <row r="19" s="2" customFormat="1" ht="13" customHeight="1" spans="1:20">
      <c r="A19" s="29">
        <v>4</v>
      </c>
      <c r="B19" s="33" t="s">
        <v>62</v>
      </c>
      <c r="C19" s="31" t="s">
        <v>63</v>
      </c>
      <c r="D19" s="31">
        <v>19</v>
      </c>
      <c r="E19" s="31" t="s">
        <v>64</v>
      </c>
      <c r="F19" s="31" t="s">
        <v>65</v>
      </c>
      <c r="G19" s="31">
        <v>0.81</v>
      </c>
      <c r="H19" s="32">
        <v>3.4</v>
      </c>
      <c r="I19" s="32">
        <v>3.2</v>
      </c>
      <c r="J19" s="29">
        <v>0.2</v>
      </c>
      <c r="K19" s="32">
        <v>110</v>
      </c>
      <c r="L19" s="32">
        <v>2000</v>
      </c>
      <c r="M19" s="32"/>
      <c r="N19" s="32"/>
      <c r="O19" s="32"/>
      <c r="P19" s="32"/>
      <c r="Q19" s="32"/>
      <c r="R19" s="32"/>
      <c r="S19" s="29">
        <v>3</v>
      </c>
      <c r="T19" s="21"/>
    </row>
    <row r="20" s="2" customFormat="1" ht="13" customHeight="1" spans="1:20">
      <c r="A20" s="29">
        <v>5</v>
      </c>
      <c r="B20" s="33" t="s">
        <v>66</v>
      </c>
      <c r="C20" s="31" t="s">
        <v>63</v>
      </c>
      <c r="D20" s="31">
        <v>19</v>
      </c>
      <c r="E20" s="31" t="s">
        <v>64</v>
      </c>
      <c r="F20" s="31" t="s">
        <v>67</v>
      </c>
      <c r="G20" s="31">
        <v>0.65</v>
      </c>
      <c r="H20" s="31">
        <v>3.91</v>
      </c>
      <c r="I20" s="31">
        <v>3.5</v>
      </c>
      <c r="J20" s="31">
        <v>0.23</v>
      </c>
      <c r="K20" s="31">
        <v>95</v>
      </c>
      <c r="L20" s="31">
        <v>2300</v>
      </c>
      <c r="M20" s="32"/>
      <c r="N20" s="32"/>
      <c r="O20" s="32"/>
      <c r="P20" s="32"/>
      <c r="Q20" s="32"/>
      <c r="R20" s="32"/>
      <c r="S20" s="29">
        <v>3</v>
      </c>
      <c r="T20" s="21"/>
    </row>
    <row r="21" s="2" customFormat="1" ht="13" customHeight="1" spans="1:20">
      <c r="A21" s="29">
        <v>6</v>
      </c>
      <c r="B21" s="33" t="s">
        <v>68</v>
      </c>
      <c r="C21" s="31" t="s">
        <v>69</v>
      </c>
      <c r="D21" s="31" t="s">
        <v>70</v>
      </c>
      <c r="E21" s="31">
        <v>112.4778</v>
      </c>
      <c r="F21" s="31">
        <v>28.2349</v>
      </c>
      <c r="G21" s="31">
        <v>0.6</v>
      </c>
      <c r="H21" s="32">
        <v>3.5</v>
      </c>
      <c r="I21" s="32">
        <v>8</v>
      </c>
      <c r="J21" s="35">
        <v>0.68</v>
      </c>
      <c r="K21" s="36">
        <v>30</v>
      </c>
      <c r="L21" s="36">
        <v>800</v>
      </c>
      <c r="M21" s="36">
        <v>260</v>
      </c>
      <c r="N21" s="36"/>
      <c r="O21" s="36">
        <v>50</v>
      </c>
      <c r="P21" s="36">
        <v>52</v>
      </c>
      <c r="Q21" s="36"/>
      <c r="R21" s="36"/>
      <c r="S21" s="29">
        <v>3</v>
      </c>
      <c r="T21" s="21"/>
    </row>
    <row r="22" s="1" customFormat="1" ht="13" customHeight="1" spans="1:20">
      <c r="A22" s="14" t="s">
        <v>71</v>
      </c>
      <c r="B22" s="14" t="s">
        <v>72</v>
      </c>
      <c r="C22" s="14">
        <v>13</v>
      </c>
      <c r="D22" s="14"/>
      <c r="E22" s="14">
        <v>3</v>
      </c>
      <c r="F22" s="14">
        <v>10</v>
      </c>
      <c r="G22" s="26">
        <f t="shared" ref="G22:R22" si="3">SUM(G23:G33)</f>
        <v>14.85</v>
      </c>
      <c r="H22" s="26">
        <f t="shared" si="3"/>
        <v>69.07</v>
      </c>
      <c r="I22" s="26">
        <f t="shared" si="3"/>
        <v>127.7</v>
      </c>
      <c r="J22" s="26">
        <f t="shared" si="3"/>
        <v>4.797</v>
      </c>
      <c r="K22" s="27">
        <f t="shared" si="3"/>
        <v>370</v>
      </c>
      <c r="L22" s="27">
        <f t="shared" si="3"/>
        <v>20726</v>
      </c>
      <c r="M22" s="27">
        <f t="shared" si="3"/>
        <v>3488</v>
      </c>
      <c r="N22" s="27">
        <f t="shared" si="3"/>
        <v>8010</v>
      </c>
      <c r="O22" s="27">
        <f t="shared" si="3"/>
        <v>431.94</v>
      </c>
      <c r="P22" s="27">
        <f t="shared" si="3"/>
        <v>357.47</v>
      </c>
      <c r="Q22" s="27">
        <f t="shared" si="3"/>
        <v>0</v>
      </c>
      <c r="R22" s="27">
        <f t="shared" si="3"/>
        <v>0</v>
      </c>
      <c r="S22" s="27">
        <f>SUM(S23:S35)</f>
        <v>48</v>
      </c>
      <c r="T22" s="28"/>
    </row>
    <row r="23" s="2" customFormat="1" ht="13" customHeight="1" spans="1:20">
      <c r="A23" s="29">
        <v>1</v>
      </c>
      <c r="B23" s="34" t="s">
        <v>73</v>
      </c>
      <c r="C23" s="31" t="s">
        <v>74</v>
      </c>
      <c r="D23" s="31" t="s">
        <v>75</v>
      </c>
      <c r="E23" s="31">
        <v>28.02931</v>
      </c>
      <c r="F23" s="31">
        <v>112.62656</v>
      </c>
      <c r="G23" s="31">
        <v>2</v>
      </c>
      <c r="H23" s="32">
        <v>13.15</v>
      </c>
      <c r="I23" s="32">
        <v>18</v>
      </c>
      <c r="J23" s="29">
        <v>0.567</v>
      </c>
      <c r="K23" s="32">
        <v>60</v>
      </c>
      <c r="L23" s="32">
        <v>2500</v>
      </c>
      <c r="M23" s="32">
        <v>3200</v>
      </c>
      <c r="N23" s="32">
        <v>2300</v>
      </c>
      <c r="O23" s="32"/>
      <c r="P23" s="32">
        <v>125</v>
      </c>
      <c r="Q23" s="32"/>
      <c r="R23" s="32"/>
      <c r="S23" s="29">
        <v>6</v>
      </c>
      <c r="T23" s="21"/>
    </row>
    <row r="24" s="2" customFormat="1" ht="13" customHeight="1" spans="1:20">
      <c r="A24" s="29">
        <v>2</v>
      </c>
      <c r="B24" s="34" t="s">
        <v>76</v>
      </c>
      <c r="C24" s="31" t="s">
        <v>77</v>
      </c>
      <c r="D24" s="31" t="s">
        <v>78</v>
      </c>
      <c r="E24" s="31" t="s">
        <v>79</v>
      </c>
      <c r="F24" s="31" t="s">
        <v>80</v>
      </c>
      <c r="G24" s="31">
        <v>1.1</v>
      </c>
      <c r="H24" s="32">
        <v>12.86</v>
      </c>
      <c r="I24" s="32">
        <v>8</v>
      </c>
      <c r="J24" s="29">
        <v>0.8</v>
      </c>
      <c r="K24" s="32">
        <v>80</v>
      </c>
      <c r="L24" s="32">
        <v>830</v>
      </c>
      <c r="M24" s="32">
        <v>139</v>
      </c>
      <c r="N24" s="32">
        <v>710</v>
      </c>
      <c r="O24" s="32">
        <v>235</v>
      </c>
      <c r="P24" s="32">
        <v>38</v>
      </c>
      <c r="Q24" s="32"/>
      <c r="R24" s="32"/>
      <c r="S24" s="29">
        <v>6</v>
      </c>
      <c r="T24" s="21"/>
    </row>
    <row r="25" s="2" customFormat="1" ht="13" customHeight="1" spans="1:20">
      <c r="A25" s="29">
        <v>3</v>
      </c>
      <c r="B25" s="37" t="s">
        <v>81</v>
      </c>
      <c r="C25" s="31" t="s">
        <v>77</v>
      </c>
      <c r="D25" s="31" t="s">
        <v>82</v>
      </c>
      <c r="E25" s="31" t="s">
        <v>83</v>
      </c>
      <c r="F25" s="31" t="s">
        <v>84</v>
      </c>
      <c r="G25" s="31">
        <v>6</v>
      </c>
      <c r="H25" s="32">
        <v>9.08</v>
      </c>
      <c r="I25" s="32">
        <v>40</v>
      </c>
      <c r="J25" s="29">
        <v>0.8</v>
      </c>
      <c r="K25" s="32">
        <v>80</v>
      </c>
      <c r="L25" s="32"/>
      <c r="M25" s="32">
        <v>139</v>
      </c>
      <c r="N25" s="32"/>
      <c r="O25" s="32">
        <v>102</v>
      </c>
      <c r="P25" s="32">
        <v>94</v>
      </c>
      <c r="Q25" s="32"/>
      <c r="R25" s="32"/>
      <c r="S25" s="29">
        <v>6</v>
      </c>
      <c r="T25" s="21"/>
    </row>
    <row r="26" s="2" customFormat="1" ht="13" customHeight="1" spans="1:20">
      <c r="A26" s="29">
        <v>4</v>
      </c>
      <c r="B26" s="33" t="s">
        <v>85</v>
      </c>
      <c r="C26" s="33" t="s">
        <v>86</v>
      </c>
      <c r="D26" s="33" t="s">
        <v>87</v>
      </c>
      <c r="E26" s="33">
        <v>112.638266</v>
      </c>
      <c r="F26" s="33">
        <v>28.095684</v>
      </c>
      <c r="G26" s="33">
        <v>0.38</v>
      </c>
      <c r="H26" s="32">
        <v>4.22</v>
      </c>
      <c r="I26" s="32">
        <v>4</v>
      </c>
      <c r="J26" s="29">
        <v>0.6</v>
      </c>
      <c r="K26" s="32">
        <v>7</v>
      </c>
      <c r="L26" s="32">
        <v>1477</v>
      </c>
      <c r="M26" s="32"/>
      <c r="N26" s="32"/>
      <c r="O26" s="32">
        <v>18.48</v>
      </c>
      <c r="P26" s="32">
        <v>27</v>
      </c>
      <c r="Q26" s="32"/>
      <c r="R26" s="32"/>
      <c r="S26" s="29">
        <v>3</v>
      </c>
      <c r="T26" s="21"/>
    </row>
    <row r="27" s="2" customFormat="1" ht="13" customHeight="1" spans="1:20">
      <c r="A27" s="29">
        <v>5</v>
      </c>
      <c r="B27" s="33" t="s">
        <v>88</v>
      </c>
      <c r="C27" s="33" t="s">
        <v>86</v>
      </c>
      <c r="D27" s="33" t="s">
        <v>89</v>
      </c>
      <c r="E27" s="33">
        <v>112.634695</v>
      </c>
      <c r="F27" s="33">
        <v>28.086566</v>
      </c>
      <c r="G27" s="33">
        <v>0.65</v>
      </c>
      <c r="H27" s="32">
        <v>3.09</v>
      </c>
      <c r="I27" s="32">
        <v>2.7</v>
      </c>
      <c r="J27" s="29">
        <v>0.12</v>
      </c>
      <c r="K27" s="32">
        <v>8</v>
      </c>
      <c r="L27" s="32">
        <v>1220</v>
      </c>
      <c r="M27" s="32"/>
      <c r="N27" s="32"/>
      <c r="O27" s="32"/>
      <c r="P27" s="32">
        <v>19</v>
      </c>
      <c r="Q27" s="32"/>
      <c r="R27" s="32"/>
      <c r="S27" s="29">
        <v>3</v>
      </c>
      <c r="T27" s="21"/>
    </row>
    <row r="28" s="2" customFormat="1" ht="13" customHeight="1" spans="1:20">
      <c r="A28" s="29">
        <v>6</v>
      </c>
      <c r="B28" s="33" t="s">
        <v>90</v>
      </c>
      <c r="C28" s="33" t="s">
        <v>86</v>
      </c>
      <c r="D28" s="33" t="s">
        <v>91</v>
      </c>
      <c r="E28" s="33">
        <v>112.630572</v>
      </c>
      <c r="F28" s="33">
        <v>28.088558</v>
      </c>
      <c r="G28" s="33">
        <v>0.52</v>
      </c>
      <c r="H28" s="32">
        <v>3.02</v>
      </c>
      <c r="I28" s="32">
        <v>7</v>
      </c>
      <c r="J28" s="29">
        <v>0.15</v>
      </c>
      <c r="K28" s="32">
        <v>9</v>
      </c>
      <c r="L28" s="32">
        <v>1500</v>
      </c>
      <c r="M28" s="32"/>
      <c r="N28" s="32"/>
      <c r="O28" s="32">
        <v>3.54</v>
      </c>
      <c r="P28" s="32">
        <v>10</v>
      </c>
      <c r="Q28" s="32"/>
      <c r="R28" s="32"/>
      <c r="S28" s="29">
        <v>3</v>
      </c>
      <c r="T28" s="21"/>
    </row>
    <row r="29" s="2" customFormat="1" ht="13" customHeight="1" spans="1:20">
      <c r="A29" s="29">
        <v>7</v>
      </c>
      <c r="B29" s="33" t="s">
        <v>92</v>
      </c>
      <c r="C29" s="33" t="s">
        <v>86</v>
      </c>
      <c r="D29" s="33" t="s">
        <v>93</v>
      </c>
      <c r="E29" s="33">
        <v>112.63013</v>
      </c>
      <c r="F29" s="33">
        <v>28.076344</v>
      </c>
      <c r="G29" s="33">
        <v>0.2</v>
      </c>
      <c r="H29" s="32">
        <v>3.03</v>
      </c>
      <c r="I29" s="32">
        <v>3.5</v>
      </c>
      <c r="J29" s="29">
        <v>0.13</v>
      </c>
      <c r="K29" s="32">
        <v>6</v>
      </c>
      <c r="L29" s="32">
        <v>1130</v>
      </c>
      <c r="M29" s="32">
        <v>10</v>
      </c>
      <c r="N29" s="32"/>
      <c r="O29" s="32">
        <v>4.92</v>
      </c>
      <c r="P29" s="32">
        <v>14.47</v>
      </c>
      <c r="Q29" s="32"/>
      <c r="R29" s="32"/>
      <c r="S29" s="29">
        <v>3</v>
      </c>
      <c r="T29" s="21"/>
    </row>
    <row r="30" s="3" customFormat="1" ht="13" customHeight="1" spans="1:20">
      <c r="A30" s="29">
        <v>8</v>
      </c>
      <c r="B30" s="30" t="s">
        <v>94</v>
      </c>
      <c r="C30" s="33" t="s">
        <v>95</v>
      </c>
      <c r="D30" s="33" t="s">
        <v>96</v>
      </c>
      <c r="E30" s="33">
        <v>112.56607</v>
      </c>
      <c r="F30" s="33">
        <v>28.03001</v>
      </c>
      <c r="G30" s="33">
        <v>1.6</v>
      </c>
      <c r="H30" s="32">
        <v>7.5</v>
      </c>
      <c r="I30" s="32">
        <v>7.5</v>
      </c>
      <c r="J30" s="29">
        <v>0.3</v>
      </c>
      <c r="K30" s="32">
        <v>20</v>
      </c>
      <c r="L30" s="32">
        <v>5002</v>
      </c>
      <c r="M30" s="32"/>
      <c r="N30" s="32">
        <v>3000</v>
      </c>
      <c r="O30" s="32"/>
      <c r="P30" s="32"/>
      <c r="Q30" s="32"/>
      <c r="R30" s="32"/>
      <c r="S30" s="29">
        <v>3</v>
      </c>
      <c r="T30" s="38"/>
    </row>
    <row r="31" s="3" customFormat="1" ht="13" customHeight="1" spans="1:20">
      <c r="A31" s="29">
        <v>9</v>
      </c>
      <c r="B31" s="33" t="s">
        <v>97</v>
      </c>
      <c r="C31" s="33" t="s">
        <v>98</v>
      </c>
      <c r="D31" s="33" t="s">
        <v>99</v>
      </c>
      <c r="E31" s="33" t="s">
        <v>100</v>
      </c>
      <c r="F31" s="33" t="s">
        <v>101</v>
      </c>
      <c r="G31" s="33">
        <v>0.8</v>
      </c>
      <c r="H31" s="32">
        <v>4.92</v>
      </c>
      <c r="I31" s="32">
        <v>8</v>
      </c>
      <c r="J31" s="29">
        <v>0.53</v>
      </c>
      <c r="K31" s="32">
        <v>50</v>
      </c>
      <c r="L31" s="32">
        <v>1067</v>
      </c>
      <c r="M31" s="32"/>
      <c r="N31" s="32"/>
      <c r="O31" s="32">
        <v>68</v>
      </c>
      <c r="P31" s="32">
        <v>30</v>
      </c>
      <c r="Q31" s="32"/>
      <c r="R31" s="32"/>
      <c r="S31" s="29">
        <v>3</v>
      </c>
      <c r="T31" s="38"/>
    </row>
    <row r="32" s="3" customFormat="1" ht="13" customHeight="1" spans="1:20">
      <c r="A32" s="29">
        <v>10</v>
      </c>
      <c r="B32" s="39" t="s">
        <v>102</v>
      </c>
      <c r="C32" s="33" t="s">
        <v>103</v>
      </c>
      <c r="D32" s="33" t="s">
        <v>104</v>
      </c>
      <c r="E32" s="33" t="s">
        <v>105</v>
      </c>
      <c r="F32" s="33" t="s">
        <v>106</v>
      </c>
      <c r="G32" s="33">
        <v>0.7</v>
      </c>
      <c r="H32" s="32">
        <v>4.1</v>
      </c>
      <c r="I32" s="32">
        <v>14</v>
      </c>
      <c r="J32" s="29">
        <v>0.4</v>
      </c>
      <c r="K32" s="32">
        <v>30</v>
      </c>
      <c r="L32" s="32">
        <v>3000</v>
      </c>
      <c r="M32" s="32"/>
      <c r="N32" s="32">
        <v>1000</v>
      </c>
      <c r="O32" s="32"/>
      <c r="P32" s="32"/>
      <c r="Q32" s="32"/>
      <c r="R32" s="32"/>
      <c r="S32" s="29">
        <v>3</v>
      </c>
      <c r="T32" s="38"/>
    </row>
    <row r="33" s="3" customFormat="1" ht="13" customHeight="1" spans="1:20">
      <c r="A33" s="29">
        <v>11</v>
      </c>
      <c r="B33" s="39" t="s">
        <v>107</v>
      </c>
      <c r="C33" s="33" t="s">
        <v>103</v>
      </c>
      <c r="D33" s="33" t="s">
        <v>108</v>
      </c>
      <c r="E33" s="33" t="s">
        <v>109</v>
      </c>
      <c r="F33" s="33" t="s">
        <v>110</v>
      </c>
      <c r="G33" s="33">
        <v>0.9</v>
      </c>
      <c r="H33" s="32">
        <v>4.1</v>
      </c>
      <c r="I33" s="32">
        <v>15</v>
      </c>
      <c r="J33" s="29">
        <v>0.4</v>
      </c>
      <c r="K33" s="29">
        <v>20</v>
      </c>
      <c r="L33" s="29">
        <v>3000</v>
      </c>
      <c r="M33" s="29"/>
      <c r="N33" s="29">
        <v>1000</v>
      </c>
      <c r="O33" s="29"/>
      <c r="P33" s="29"/>
      <c r="Q33" s="29"/>
      <c r="R33" s="29"/>
      <c r="S33" s="29">
        <v>3</v>
      </c>
      <c r="T33" s="38"/>
    </row>
    <row r="34" s="3" customFormat="1" ht="13" customHeight="1" spans="1:20">
      <c r="A34" s="29">
        <v>12</v>
      </c>
      <c r="B34" s="39" t="s">
        <v>111</v>
      </c>
      <c r="C34" s="33" t="s">
        <v>103</v>
      </c>
      <c r="D34" s="33" t="s">
        <v>112</v>
      </c>
      <c r="E34" s="33" t="s">
        <v>113</v>
      </c>
      <c r="F34" s="33" t="s">
        <v>110</v>
      </c>
      <c r="G34" s="33">
        <v>1.5</v>
      </c>
      <c r="H34" s="32">
        <v>6</v>
      </c>
      <c r="I34" s="32">
        <v>20</v>
      </c>
      <c r="J34" s="29">
        <v>0.5</v>
      </c>
      <c r="K34" s="29">
        <v>50</v>
      </c>
      <c r="L34" s="29">
        <v>5000</v>
      </c>
      <c r="M34" s="29"/>
      <c r="N34" s="29"/>
      <c r="O34" s="29"/>
      <c r="P34" s="29"/>
      <c r="Q34" s="29"/>
      <c r="R34" s="29"/>
      <c r="S34" s="29">
        <v>3</v>
      </c>
      <c r="T34" s="38"/>
    </row>
    <row r="35" s="3" customFormat="1" ht="13" customHeight="1" spans="1:20">
      <c r="A35" s="29">
        <v>13</v>
      </c>
      <c r="B35" s="40" t="s">
        <v>114</v>
      </c>
      <c r="C35" s="33" t="s">
        <v>74</v>
      </c>
      <c r="D35" s="33" t="s">
        <v>115</v>
      </c>
      <c r="E35" s="33">
        <v>28.02903</v>
      </c>
      <c r="F35" s="33">
        <v>112.6207</v>
      </c>
      <c r="G35" s="33">
        <v>0.2</v>
      </c>
      <c r="H35" s="32">
        <v>6.56</v>
      </c>
      <c r="I35" s="32">
        <v>5</v>
      </c>
      <c r="J35" s="29">
        <v>0.4</v>
      </c>
      <c r="K35" s="29">
        <v>25</v>
      </c>
      <c r="L35" s="29">
        <v>1095</v>
      </c>
      <c r="M35" s="29">
        <v>850</v>
      </c>
      <c r="N35" s="29">
        <v>1095</v>
      </c>
      <c r="O35" s="29"/>
      <c r="P35" s="29">
        <v>97.6</v>
      </c>
      <c r="Q35" s="29"/>
      <c r="R35" s="29"/>
      <c r="S35" s="29">
        <v>3</v>
      </c>
      <c r="T35" s="38"/>
    </row>
    <row r="36" s="4" customFormat="1" ht="13" customHeight="1" spans="1:20">
      <c r="A36" s="14" t="s">
        <v>116</v>
      </c>
      <c r="B36" s="14" t="s">
        <v>117</v>
      </c>
      <c r="C36" s="14">
        <v>7</v>
      </c>
      <c r="D36" s="14"/>
      <c r="E36" s="14">
        <v>2</v>
      </c>
      <c r="F36" s="14">
        <v>5</v>
      </c>
      <c r="G36" s="26">
        <f t="shared" ref="G36:S36" si="4">SUM(G37:G43)</f>
        <v>13.45</v>
      </c>
      <c r="H36" s="26">
        <f t="shared" si="4"/>
        <v>31.495</v>
      </c>
      <c r="I36" s="26">
        <f t="shared" si="4"/>
        <v>27.5</v>
      </c>
      <c r="J36" s="26">
        <f t="shared" si="4"/>
        <v>7.54</v>
      </c>
      <c r="K36" s="27">
        <f t="shared" si="4"/>
        <v>303</v>
      </c>
      <c r="L36" s="27">
        <f t="shared" si="4"/>
        <v>5152.5</v>
      </c>
      <c r="M36" s="27">
        <f t="shared" si="4"/>
        <v>2713.52</v>
      </c>
      <c r="N36" s="27">
        <f t="shared" si="4"/>
        <v>2833</v>
      </c>
      <c r="O36" s="27">
        <f t="shared" si="4"/>
        <v>219.3</v>
      </c>
      <c r="P36" s="27">
        <f t="shared" si="4"/>
        <v>152.46</v>
      </c>
      <c r="Q36" s="27">
        <f t="shared" si="4"/>
        <v>0</v>
      </c>
      <c r="R36" s="27">
        <f t="shared" si="4"/>
        <v>800</v>
      </c>
      <c r="S36" s="27">
        <f t="shared" si="4"/>
        <v>24</v>
      </c>
      <c r="T36" s="41"/>
    </row>
    <row r="37" s="3" customFormat="1" ht="13" customHeight="1" spans="1:20">
      <c r="A37" s="29">
        <v>1</v>
      </c>
      <c r="B37" s="42" t="s">
        <v>118</v>
      </c>
      <c r="C37" s="31" t="s">
        <v>119</v>
      </c>
      <c r="D37" s="31" t="s">
        <v>120</v>
      </c>
      <c r="E37" s="31">
        <v>112.115747</v>
      </c>
      <c r="F37" s="31">
        <v>28.095843</v>
      </c>
      <c r="G37" s="31">
        <v>1.4</v>
      </c>
      <c r="H37" s="32">
        <v>7.456</v>
      </c>
      <c r="I37" s="43">
        <v>4</v>
      </c>
      <c r="J37" s="29">
        <v>0.6</v>
      </c>
      <c r="K37" s="32">
        <v>40</v>
      </c>
      <c r="L37" s="32">
        <v>1500</v>
      </c>
      <c r="M37" s="32">
        <v>120</v>
      </c>
      <c r="N37" s="32">
        <v>1500</v>
      </c>
      <c r="O37" s="32">
        <v>123</v>
      </c>
      <c r="P37" s="32">
        <v>7.2</v>
      </c>
      <c r="Q37" s="32"/>
      <c r="R37" s="32">
        <v>400</v>
      </c>
      <c r="S37" s="29">
        <v>3</v>
      </c>
      <c r="T37" s="38" t="s">
        <v>121</v>
      </c>
    </row>
    <row r="38" s="3" customFormat="1" ht="13" customHeight="1" spans="1:20">
      <c r="A38" s="29">
        <v>2</v>
      </c>
      <c r="B38" s="33" t="s">
        <v>122</v>
      </c>
      <c r="C38" s="31" t="s">
        <v>123</v>
      </c>
      <c r="D38" s="31" t="s">
        <v>124</v>
      </c>
      <c r="E38" s="31">
        <v>112.171659</v>
      </c>
      <c r="F38" s="31">
        <v>28.179808</v>
      </c>
      <c r="G38" s="31">
        <v>8</v>
      </c>
      <c r="H38" s="32">
        <v>7.333</v>
      </c>
      <c r="I38" s="32">
        <v>12</v>
      </c>
      <c r="J38" s="44">
        <v>5.6</v>
      </c>
      <c r="K38" s="32">
        <v>120</v>
      </c>
      <c r="L38" s="32"/>
      <c r="M38" s="32">
        <v>1950</v>
      </c>
      <c r="N38" s="32">
        <v>1020</v>
      </c>
      <c r="O38" s="32"/>
      <c r="P38" s="32">
        <v>45</v>
      </c>
      <c r="Q38" s="32"/>
      <c r="R38" s="32"/>
      <c r="S38" s="29">
        <v>6</v>
      </c>
      <c r="T38" s="38"/>
    </row>
    <row r="39" s="3" customFormat="1" ht="13" customHeight="1" spans="1:20">
      <c r="A39" s="29">
        <v>3</v>
      </c>
      <c r="B39" s="33" t="s">
        <v>125</v>
      </c>
      <c r="C39" s="31" t="s">
        <v>126</v>
      </c>
      <c r="D39" s="31" t="s">
        <v>127</v>
      </c>
      <c r="E39" s="31">
        <v>112.135628</v>
      </c>
      <c r="F39" s="31">
        <v>28.075324</v>
      </c>
      <c r="G39" s="31">
        <v>0.2</v>
      </c>
      <c r="H39" s="32">
        <v>2.62</v>
      </c>
      <c r="I39" s="32"/>
      <c r="J39" s="29">
        <v>0.275</v>
      </c>
      <c r="K39" s="32">
        <v>10</v>
      </c>
      <c r="L39" s="32">
        <v>336</v>
      </c>
      <c r="M39" s="32"/>
      <c r="N39" s="32"/>
      <c r="O39" s="32">
        <v>21.24</v>
      </c>
      <c r="P39" s="32">
        <v>16.56</v>
      </c>
      <c r="Q39" s="32"/>
      <c r="R39" s="32"/>
      <c r="S39" s="44">
        <v>3</v>
      </c>
      <c r="T39" s="38"/>
    </row>
    <row r="40" s="3" customFormat="1" ht="13" customHeight="1" spans="1:20">
      <c r="A40" s="29">
        <v>4</v>
      </c>
      <c r="B40" s="42" t="s">
        <v>128</v>
      </c>
      <c r="C40" s="31" t="s">
        <v>126</v>
      </c>
      <c r="D40" s="31" t="s">
        <v>129</v>
      </c>
      <c r="E40" s="31">
        <v>112.129841</v>
      </c>
      <c r="F40" s="31">
        <v>28.076223</v>
      </c>
      <c r="G40" s="31">
        <v>0.5</v>
      </c>
      <c r="H40" s="32">
        <v>2.32</v>
      </c>
      <c r="I40" s="32"/>
      <c r="J40" s="29">
        <v>0.19</v>
      </c>
      <c r="K40" s="32">
        <v>3</v>
      </c>
      <c r="L40" s="32">
        <v>839.5</v>
      </c>
      <c r="M40" s="32">
        <v>163.52</v>
      </c>
      <c r="N40" s="32">
        <v>13</v>
      </c>
      <c r="O40" s="32"/>
      <c r="P40" s="32">
        <v>13</v>
      </c>
      <c r="Q40" s="32"/>
      <c r="R40" s="32"/>
      <c r="S40" s="44">
        <v>3</v>
      </c>
      <c r="T40" s="38" t="s">
        <v>130</v>
      </c>
    </row>
    <row r="41" s="3" customFormat="1" ht="13" customHeight="1" spans="1:20">
      <c r="A41" s="29">
        <v>5</v>
      </c>
      <c r="B41" s="33" t="s">
        <v>131</v>
      </c>
      <c r="C41" s="31" t="s">
        <v>132</v>
      </c>
      <c r="D41" s="31" t="s">
        <v>133</v>
      </c>
      <c r="E41" s="31">
        <v>112.141643</v>
      </c>
      <c r="F41" s="31">
        <v>28.090337</v>
      </c>
      <c r="G41" s="31">
        <v>1</v>
      </c>
      <c r="H41" s="32">
        <v>3.006</v>
      </c>
      <c r="I41" s="32">
        <v>5</v>
      </c>
      <c r="J41" s="29">
        <v>0.15</v>
      </c>
      <c r="K41" s="32">
        <v>70</v>
      </c>
      <c r="L41" s="32">
        <v>605</v>
      </c>
      <c r="M41" s="32">
        <v>480</v>
      </c>
      <c r="N41" s="32"/>
      <c r="O41" s="32">
        <v>10.26</v>
      </c>
      <c r="P41" s="32">
        <v>16</v>
      </c>
      <c r="Q41" s="32"/>
      <c r="R41" s="32">
        <v>200</v>
      </c>
      <c r="S41" s="29">
        <v>3</v>
      </c>
      <c r="T41" s="38"/>
    </row>
    <row r="42" s="3" customFormat="1" ht="13" customHeight="1" spans="1:20">
      <c r="A42" s="29">
        <v>6</v>
      </c>
      <c r="B42" s="33" t="s">
        <v>134</v>
      </c>
      <c r="C42" s="31" t="s">
        <v>119</v>
      </c>
      <c r="D42" s="31" t="s">
        <v>135</v>
      </c>
      <c r="E42" s="31">
        <v>112.124335</v>
      </c>
      <c r="F42" s="31">
        <v>28.113892</v>
      </c>
      <c r="G42" s="31">
        <v>1.6</v>
      </c>
      <c r="H42" s="32">
        <v>4.43</v>
      </c>
      <c r="I42" s="32">
        <v>5</v>
      </c>
      <c r="J42" s="29">
        <v>0.6</v>
      </c>
      <c r="K42" s="29">
        <v>50</v>
      </c>
      <c r="L42" s="29">
        <v>1200</v>
      </c>
      <c r="M42" s="29"/>
      <c r="N42" s="29"/>
      <c r="O42" s="29">
        <v>64.8</v>
      </c>
      <c r="P42" s="29">
        <v>16.2</v>
      </c>
      <c r="Q42" s="29"/>
      <c r="R42" s="29">
        <v>200</v>
      </c>
      <c r="S42" s="29">
        <v>3</v>
      </c>
      <c r="T42" s="38"/>
    </row>
    <row r="43" s="3" customFormat="1" ht="13" customHeight="1" spans="1:20">
      <c r="A43" s="29">
        <v>7</v>
      </c>
      <c r="B43" s="33" t="s">
        <v>136</v>
      </c>
      <c r="C43" s="31" t="s">
        <v>137</v>
      </c>
      <c r="D43" s="31" t="s">
        <v>138</v>
      </c>
      <c r="E43" s="31" t="s">
        <v>139</v>
      </c>
      <c r="F43" s="31" t="s">
        <v>140</v>
      </c>
      <c r="G43" s="31">
        <v>0.75</v>
      </c>
      <c r="H43" s="32">
        <v>4.33</v>
      </c>
      <c r="I43" s="32">
        <v>1.5</v>
      </c>
      <c r="J43" s="29">
        <v>0.125</v>
      </c>
      <c r="K43" s="29">
        <v>10</v>
      </c>
      <c r="L43" s="29">
        <v>672</v>
      </c>
      <c r="M43" s="29"/>
      <c r="N43" s="29">
        <v>300</v>
      </c>
      <c r="O43" s="29"/>
      <c r="P43" s="29">
        <v>38.5</v>
      </c>
      <c r="Q43" s="29"/>
      <c r="R43" s="29"/>
      <c r="S43" s="29">
        <v>3</v>
      </c>
      <c r="T43" s="38"/>
    </row>
    <row r="44" s="4" customFormat="1" ht="13" customHeight="1" spans="1:20">
      <c r="A44" s="14" t="s">
        <v>141</v>
      </c>
      <c r="B44" s="14" t="s">
        <v>142</v>
      </c>
      <c r="C44" s="14">
        <v>7</v>
      </c>
      <c r="D44" s="14"/>
      <c r="E44" s="14">
        <v>2</v>
      </c>
      <c r="F44" s="14">
        <v>5</v>
      </c>
      <c r="G44" s="26">
        <f t="shared" ref="G44:S44" si="5">SUM(G45:G51)</f>
        <v>7.214</v>
      </c>
      <c r="H44" s="26">
        <f t="shared" si="5"/>
        <v>39.18</v>
      </c>
      <c r="I44" s="26">
        <f t="shared" si="5"/>
        <v>49.64</v>
      </c>
      <c r="J44" s="26">
        <f t="shared" si="5"/>
        <v>2.4</v>
      </c>
      <c r="K44" s="27">
        <f t="shared" si="5"/>
        <v>545</v>
      </c>
      <c r="L44" s="27">
        <f t="shared" si="5"/>
        <v>12020</v>
      </c>
      <c r="M44" s="27">
        <f t="shared" si="5"/>
        <v>220</v>
      </c>
      <c r="N44" s="27">
        <f t="shared" si="5"/>
        <v>4200</v>
      </c>
      <c r="O44" s="27">
        <f t="shared" si="5"/>
        <v>370</v>
      </c>
      <c r="P44" s="27">
        <f t="shared" si="5"/>
        <v>28</v>
      </c>
      <c r="Q44" s="27">
        <f t="shared" si="5"/>
        <v>0</v>
      </c>
      <c r="R44" s="27">
        <f t="shared" si="5"/>
        <v>0</v>
      </c>
      <c r="S44" s="27">
        <f t="shared" si="5"/>
        <v>27</v>
      </c>
      <c r="T44" s="41"/>
    </row>
    <row r="45" s="3" customFormat="1" ht="13" customHeight="1" spans="1:20">
      <c r="A45" s="29">
        <v>1</v>
      </c>
      <c r="B45" s="39" t="s">
        <v>143</v>
      </c>
      <c r="C45" s="31" t="s">
        <v>144</v>
      </c>
      <c r="D45" s="31" t="s">
        <v>145</v>
      </c>
      <c r="E45" s="31">
        <v>112.382546</v>
      </c>
      <c r="F45" s="31">
        <v>28.2677</v>
      </c>
      <c r="G45" s="31">
        <v>1.5</v>
      </c>
      <c r="H45" s="32">
        <v>8.97</v>
      </c>
      <c r="I45" s="32">
        <v>13.14</v>
      </c>
      <c r="J45" s="29">
        <v>0.7</v>
      </c>
      <c r="K45" s="32">
        <v>120</v>
      </c>
      <c r="L45" s="32">
        <v>1000</v>
      </c>
      <c r="M45" s="32">
        <v>120</v>
      </c>
      <c r="N45" s="32">
        <v>500</v>
      </c>
      <c r="O45" s="32">
        <v>102</v>
      </c>
      <c r="P45" s="32">
        <v>18</v>
      </c>
      <c r="Q45" s="32"/>
      <c r="R45" s="32"/>
      <c r="S45" s="29">
        <v>6</v>
      </c>
      <c r="T45" s="38"/>
    </row>
    <row r="46" s="3" customFormat="1" ht="13" customHeight="1" spans="1:20">
      <c r="A46" s="29">
        <v>2</v>
      </c>
      <c r="B46" s="39" t="s">
        <v>146</v>
      </c>
      <c r="C46" s="31" t="s">
        <v>147</v>
      </c>
      <c r="D46" s="31" t="s">
        <v>148</v>
      </c>
      <c r="E46" s="31" t="s">
        <v>149</v>
      </c>
      <c r="F46" s="31" t="s">
        <v>150</v>
      </c>
      <c r="G46" s="31">
        <v>1.1</v>
      </c>
      <c r="H46" s="32">
        <v>7.5</v>
      </c>
      <c r="I46" s="32">
        <v>10</v>
      </c>
      <c r="J46" s="29">
        <v>0.2</v>
      </c>
      <c r="K46" s="32">
        <v>80</v>
      </c>
      <c r="L46" s="32">
        <v>520</v>
      </c>
      <c r="M46" s="32"/>
      <c r="N46" s="32"/>
      <c r="O46" s="32">
        <v>155</v>
      </c>
      <c r="P46" s="32"/>
      <c r="Q46" s="32"/>
      <c r="R46" s="32"/>
      <c r="S46" s="29">
        <v>6</v>
      </c>
      <c r="T46" s="38"/>
    </row>
    <row r="47" s="3" customFormat="1" ht="13" customHeight="1" spans="1:20">
      <c r="A47" s="29">
        <v>3</v>
      </c>
      <c r="B47" s="39" t="s">
        <v>151</v>
      </c>
      <c r="C47" s="31" t="s">
        <v>144</v>
      </c>
      <c r="D47" s="31" t="s">
        <v>152</v>
      </c>
      <c r="E47" s="31">
        <v>112.388897</v>
      </c>
      <c r="F47" s="31">
        <v>28.27196</v>
      </c>
      <c r="G47" s="31">
        <v>0.8</v>
      </c>
      <c r="H47" s="32">
        <v>5.23</v>
      </c>
      <c r="I47" s="32">
        <v>8</v>
      </c>
      <c r="J47" s="29">
        <v>0.5</v>
      </c>
      <c r="K47" s="32">
        <v>100</v>
      </c>
      <c r="L47" s="32">
        <v>500</v>
      </c>
      <c r="M47" s="32">
        <v>100</v>
      </c>
      <c r="N47" s="32">
        <v>200</v>
      </c>
      <c r="O47" s="32">
        <v>65</v>
      </c>
      <c r="P47" s="32">
        <v>10</v>
      </c>
      <c r="Q47" s="32"/>
      <c r="R47" s="32"/>
      <c r="S47" s="29">
        <v>3</v>
      </c>
      <c r="T47" s="38"/>
    </row>
    <row r="48" s="3" customFormat="1" ht="13" customHeight="1" spans="1:20">
      <c r="A48" s="29">
        <v>4</v>
      </c>
      <c r="B48" s="39" t="s">
        <v>153</v>
      </c>
      <c r="C48" s="31" t="s">
        <v>154</v>
      </c>
      <c r="D48" s="31" t="s">
        <v>155</v>
      </c>
      <c r="E48" s="31">
        <v>112.426467</v>
      </c>
      <c r="F48" s="31">
        <v>25.281896</v>
      </c>
      <c r="G48" s="31">
        <v>0.74</v>
      </c>
      <c r="H48" s="32">
        <v>3.6</v>
      </c>
      <c r="I48" s="32">
        <v>2.5</v>
      </c>
      <c r="J48" s="29">
        <v>0.15</v>
      </c>
      <c r="K48" s="32">
        <v>30</v>
      </c>
      <c r="L48" s="32">
        <v>1500</v>
      </c>
      <c r="M48" s="32"/>
      <c r="N48" s="32">
        <v>1500</v>
      </c>
      <c r="O48" s="32"/>
      <c r="P48" s="32"/>
      <c r="Q48" s="32"/>
      <c r="R48" s="32"/>
      <c r="S48" s="29">
        <v>3</v>
      </c>
      <c r="T48" s="38"/>
    </row>
    <row r="49" s="3" customFormat="1" ht="13" customHeight="1" spans="1:20">
      <c r="A49" s="29">
        <v>5</v>
      </c>
      <c r="B49" s="39" t="s">
        <v>156</v>
      </c>
      <c r="C49" s="31" t="s">
        <v>154</v>
      </c>
      <c r="D49" s="31" t="s">
        <v>157</v>
      </c>
      <c r="E49" s="31">
        <v>112.40205165</v>
      </c>
      <c r="F49" s="31">
        <v>28.25311027</v>
      </c>
      <c r="G49" s="31">
        <v>0.64</v>
      </c>
      <c r="H49" s="32">
        <v>6.15</v>
      </c>
      <c r="I49" s="32">
        <v>1.5</v>
      </c>
      <c r="J49" s="29">
        <v>0.2</v>
      </c>
      <c r="K49" s="32">
        <v>20</v>
      </c>
      <c r="L49" s="32">
        <v>2000</v>
      </c>
      <c r="M49" s="32"/>
      <c r="N49" s="32">
        <v>2000</v>
      </c>
      <c r="O49" s="32">
        <v>38</v>
      </c>
      <c r="P49" s="32"/>
      <c r="Q49" s="32"/>
      <c r="R49" s="32"/>
      <c r="S49" s="29">
        <v>3</v>
      </c>
      <c r="T49" s="38"/>
    </row>
    <row r="50" s="5" customFormat="1" ht="13" customHeight="1" spans="1:20">
      <c r="A50" s="45">
        <v>6</v>
      </c>
      <c r="B50" s="33" t="s">
        <v>158</v>
      </c>
      <c r="C50" s="31" t="s">
        <v>159</v>
      </c>
      <c r="D50" s="31" t="s">
        <v>160</v>
      </c>
      <c r="E50" s="46">
        <v>112.417145</v>
      </c>
      <c r="F50" s="31">
        <v>28.28293</v>
      </c>
      <c r="G50" s="31">
        <v>1.334</v>
      </c>
      <c r="H50" s="32">
        <v>3.15</v>
      </c>
      <c r="I50" s="32">
        <v>10</v>
      </c>
      <c r="J50" s="29">
        <v>0.45</v>
      </c>
      <c r="K50" s="32">
        <v>115</v>
      </c>
      <c r="L50" s="32">
        <v>4500</v>
      </c>
      <c r="M50" s="47"/>
      <c r="N50" s="47"/>
      <c r="O50" s="47"/>
      <c r="P50" s="47"/>
      <c r="Q50" s="47"/>
      <c r="R50" s="47"/>
      <c r="S50" s="29">
        <v>3</v>
      </c>
      <c r="T50" s="48"/>
    </row>
    <row r="51" s="3" customFormat="1" ht="13" customHeight="1" spans="1:20">
      <c r="A51" s="29">
        <v>7</v>
      </c>
      <c r="B51" s="39" t="s">
        <v>161</v>
      </c>
      <c r="C51" s="31" t="s">
        <v>162</v>
      </c>
      <c r="D51" s="31" t="s">
        <v>163</v>
      </c>
      <c r="E51" s="31" t="s">
        <v>164</v>
      </c>
      <c r="F51" s="31" t="s">
        <v>165</v>
      </c>
      <c r="G51" s="31">
        <v>1.1</v>
      </c>
      <c r="H51" s="32">
        <v>4.58</v>
      </c>
      <c r="I51" s="32">
        <v>4.5</v>
      </c>
      <c r="J51" s="29">
        <v>0.2</v>
      </c>
      <c r="K51" s="32">
        <v>80</v>
      </c>
      <c r="L51" s="32">
        <v>2000</v>
      </c>
      <c r="M51" s="32"/>
      <c r="N51" s="32"/>
      <c r="O51" s="32">
        <v>10</v>
      </c>
      <c r="P51" s="32"/>
      <c r="Q51" s="32"/>
      <c r="R51" s="32"/>
      <c r="S51" s="29">
        <v>3</v>
      </c>
      <c r="T51" s="38"/>
    </row>
    <row r="52" s="4" customFormat="1" ht="13" customHeight="1" spans="1:20">
      <c r="A52" s="14" t="s">
        <v>166</v>
      </c>
      <c r="B52" s="14" t="s">
        <v>167</v>
      </c>
      <c r="C52" s="14">
        <v>18</v>
      </c>
      <c r="D52" s="14"/>
      <c r="E52" s="14">
        <v>5</v>
      </c>
      <c r="F52" s="14">
        <v>13</v>
      </c>
      <c r="G52" s="26">
        <f t="shared" ref="G52:S52" si="6">SUM(G53:G70)</f>
        <v>21.66</v>
      </c>
      <c r="H52" s="26">
        <f t="shared" si="6"/>
        <v>94.57</v>
      </c>
      <c r="I52" s="26">
        <f t="shared" si="6"/>
        <v>149.2</v>
      </c>
      <c r="J52" s="26">
        <f t="shared" si="6"/>
        <v>8.48</v>
      </c>
      <c r="K52" s="27">
        <f t="shared" si="6"/>
        <v>895</v>
      </c>
      <c r="L52" s="27">
        <f t="shared" si="6"/>
        <v>72133</v>
      </c>
      <c r="M52" s="27">
        <f t="shared" si="6"/>
        <v>0</v>
      </c>
      <c r="N52" s="27">
        <f t="shared" si="6"/>
        <v>15668</v>
      </c>
      <c r="O52" s="27">
        <f t="shared" si="6"/>
        <v>0</v>
      </c>
      <c r="P52" s="27">
        <f t="shared" si="6"/>
        <v>362.9</v>
      </c>
      <c r="Q52" s="27">
        <f t="shared" si="6"/>
        <v>0</v>
      </c>
      <c r="R52" s="27">
        <f t="shared" si="6"/>
        <v>0</v>
      </c>
      <c r="S52" s="27">
        <f t="shared" si="6"/>
        <v>69</v>
      </c>
      <c r="T52" s="41"/>
    </row>
    <row r="53" s="3" customFormat="1" ht="13" customHeight="1" spans="1:20">
      <c r="A53" s="29">
        <v>1</v>
      </c>
      <c r="B53" s="33" t="s">
        <v>122</v>
      </c>
      <c r="C53" s="31" t="s">
        <v>168</v>
      </c>
      <c r="D53" s="31" t="s">
        <v>169</v>
      </c>
      <c r="E53" s="49" t="s">
        <v>170</v>
      </c>
      <c r="F53" s="31" t="s">
        <v>171</v>
      </c>
      <c r="G53" s="31">
        <v>1.2</v>
      </c>
      <c r="H53" s="32">
        <v>8</v>
      </c>
      <c r="I53" s="32">
        <v>8</v>
      </c>
      <c r="J53" s="29">
        <v>1</v>
      </c>
      <c r="K53" s="32">
        <v>90</v>
      </c>
      <c r="L53" s="32">
        <v>5000</v>
      </c>
      <c r="M53" s="32"/>
      <c r="N53" s="32"/>
      <c r="O53" s="32"/>
      <c r="P53" s="32">
        <v>81</v>
      </c>
      <c r="Q53" s="32"/>
      <c r="R53" s="32"/>
      <c r="S53" s="29">
        <v>6</v>
      </c>
      <c r="T53" s="38"/>
    </row>
    <row r="54" s="3" customFormat="1" ht="13" customHeight="1" spans="1:20">
      <c r="A54" s="29">
        <v>2</v>
      </c>
      <c r="B54" s="39" t="s">
        <v>172</v>
      </c>
      <c r="C54" s="31" t="s">
        <v>173</v>
      </c>
      <c r="D54" s="31" t="s">
        <v>174</v>
      </c>
      <c r="E54" s="31" t="s">
        <v>175</v>
      </c>
      <c r="F54" s="31" t="s">
        <v>176</v>
      </c>
      <c r="G54" s="31">
        <v>5</v>
      </c>
      <c r="H54" s="32">
        <v>8</v>
      </c>
      <c r="I54" s="32">
        <v>22</v>
      </c>
      <c r="J54" s="29">
        <v>0.9</v>
      </c>
      <c r="K54" s="32">
        <v>30</v>
      </c>
      <c r="L54" s="32">
        <v>7200</v>
      </c>
      <c r="M54" s="32"/>
      <c r="N54" s="32">
        <v>1800</v>
      </c>
      <c r="O54" s="32"/>
      <c r="P54" s="32">
        <v>6.12</v>
      </c>
      <c r="Q54" s="32"/>
      <c r="R54" s="32"/>
      <c r="S54" s="29">
        <v>6</v>
      </c>
      <c r="T54" s="38"/>
    </row>
    <row r="55" s="3" customFormat="1" ht="13" customHeight="1" spans="1:20">
      <c r="A55" s="29">
        <v>3</v>
      </c>
      <c r="B55" s="39" t="s">
        <v>177</v>
      </c>
      <c r="C55" s="31" t="s">
        <v>173</v>
      </c>
      <c r="D55" s="31" t="s">
        <v>178</v>
      </c>
      <c r="E55" s="31" t="s">
        <v>179</v>
      </c>
      <c r="F55" s="31" t="s">
        <v>180</v>
      </c>
      <c r="G55" s="31">
        <v>1.2</v>
      </c>
      <c r="H55" s="32">
        <v>7.85</v>
      </c>
      <c r="I55" s="32">
        <v>16</v>
      </c>
      <c r="J55" s="29">
        <v>0.84</v>
      </c>
      <c r="K55" s="32">
        <v>40</v>
      </c>
      <c r="L55" s="32">
        <v>5800</v>
      </c>
      <c r="M55" s="32"/>
      <c r="N55" s="32">
        <v>2600</v>
      </c>
      <c r="O55" s="32"/>
      <c r="P55" s="32"/>
      <c r="Q55" s="32"/>
      <c r="R55" s="32"/>
      <c r="S55" s="29">
        <v>6</v>
      </c>
      <c r="T55" s="38"/>
    </row>
    <row r="56" s="3" customFormat="1" ht="13" customHeight="1" spans="1:20">
      <c r="A56" s="29">
        <v>4</v>
      </c>
      <c r="B56" s="39" t="s">
        <v>181</v>
      </c>
      <c r="C56" s="31" t="s">
        <v>173</v>
      </c>
      <c r="D56" s="31" t="s">
        <v>182</v>
      </c>
      <c r="E56" s="31" t="s">
        <v>183</v>
      </c>
      <c r="F56" s="31" t="s">
        <v>184</v>
      </c>
      <c r="G56" s="31">
        <v>2</v>
      </c>
      <c r="H56" s="50">
        <v>7.07</v>
      </c>
      <c r="I56" s="50">
        <v>8</v>
      </c>
      <c r="J56" s="50">
        <v>0.4</v>
      </c>
      <c r="K56" s="50">
        <v>50</v>
      </c>
      <c r="L56" s="32">
        <v>4000</v>
      </c>
      <c r="M56" s="32"/>
      <c r="N56" s="32">
        <v>2900</v>
      </c>
      <c r="O56" s="32"/>
      <c r="P56" s="32"/>
      <c r="Q56" s="32"/>
      <c r="R56" s="32"/>
      <c r="S56" s="29">
        <v>6</v>
      </c>
      <c r="T56" s="38"/>
    </row>
    <row r="57" s="3" customFormat="1" ht="13" customHeight="1" spans="1:20">
      <c r="A57" s="29">
        <v>5</v>
      </c>
      <c r="B57" s="39" t="s">
        <v>185</v>
      </c>
      <c r="C57" s="31" t="s">
        <v>186</v>
      </c>
      <c r="D57" s="31" t="s">
        <v>187</v>
      </c>
      <c r="E57" s="31" t="s">
        <v>188</v>
      </c>
      <c r="F57" s="31" t="s">
        <v>189</v>
      </c>
      <c r="G57" s="31">
        <v>1.1</v>
      </c>
      <c r="H57" s="32">
        <v>8.36</v>
      </c>
      <c r="I57" s="32">
        <v>13</v>
      </c>
      <c r="J57" s="29">
        <v>0.7</v>
      </c>
      <c r="K57" s="32">
        <v>10</v>
      </c>
      <c r="L57" s="32">
        <v>7000</v>
      </c>
      <c r="M57" s="32"/>
      <c r="N57" s="32"/>
      <c r="O57" s="32"/>
      <c r="P57" s="32">
        <v>60.27</v>
      </c>
      <c r="Q57" s="32"/>
      <c r="R57" s="32"/>
      <c r="S57" s="29">
        <v>6</v>
      </c>
      <c r="T57" s="38"/>
    </row>
    <row r="58" s="3" customFormat="1" ht="13" customHeight="1" spans="1:20">
      <c r="A58" s="29">
        <v>6</v>
      </c>
      <c r="B58" s="33" t="s">
        <v>190</v>
      </c>
      <c r="C58" s="31" t="s">
        <v>191</v>
      </c>
      <c r="D58" s="31" t="s">
        <v>192</v>
      </c>
      <c r="E58" s="31" t="s">
        <v>193</v>
      </c>
      <c r="F58" s="31" t="s">
        <v>194</v>
      </c>
      <c r="G58" s="31">
        <v>0.66</v>
      </c>
      <c r="H58" s="31">
        <v>4.9</v>
      </c>
      <c r="I58" s="31">
        <v>4.2</v>
      </c>
      <c r="J58" s="31">
        <v>0.25</v>
      </c>
      <c r="K58" s="31">
        <v>65</v>
      </c>
      <c r="L58" s="31">
        <v>2188</v>
      </c>
      <c r="M58" s="31"/>
      <c r="N58" s="31">
        <v>1368</v>
      </c>
      <c r="O58" s="32"/>
      <c r="P58" s="32">
        <v>25</v>
      </c>
      <c r="Q58" s="32"/>
      <c r="R58" s="32"/>
      <c r="S58" s="29">
        <v>3</v>
      </c>
      <c r="T58" s="38"/>
    </row>
    <row r="59" s="6" customFormat="1" ht="13" customHeight="1" spans="1:20">
      <c r="A59" s="51">
        <v>7</v>
      </c>
      <c r="B59" s="31" t="s">
        <v>195</v>
      </c>
      <c r="C59" s="31" t="s">
        <v>196</v>
      </c>
      <c r="D59" s="31">
        <v>10</v>
      </c>
      <c r="E59" s="31">
        <v>112.311541</v>
      </c>
      <c r="F59" s="31">
        <v>28.180287</v>
      </c>
      <c r="G59" s="31">
        <v>1.2</v>
      </c>
      <c r="H59" s="31">
        <v>4.2</v>
      </c>
      <c r="I59" s="31">
        <v>12</v>
      </c>
      <c r="J59" s="31">
        <v>0.45</v>
      </c>
      <c r="K59" s="31">
        <v>70</v>
      </c>
      <c r="L59" s="31">
        <v>3000</v>
      </c>
      <c r="M59" s="31"/>
      <c r="N59" s="31">
        <v>1500</v>
      </c>
      <c r="O59" s="52"/>
      <c r="P59" s="52"/>
      <c r="Q59" s="52"/>
      <c r="R59" s="53"/>
      <c r="S59" s="29">
        <v>3</v>
      </c>
    </row>
    <row r="60" s="3" customFormat="1" ht="13" customHeight="1" spans="1:20">
      <c r="A60" s="29">
        <v>8</v>
      </c>
      <c r="B60" s="30" t="s">
        <v>197</v>
      </c>
      <c r="C60" s="31" t="s">
        <v>196</v>
      </c>
      <c r="D60" s="31">
        <v>11</v>
      </c>
      <c r="E60" s="31">
        <v>112.31613457</v>
      </c>
      <c r="F60" s="31">
        <v>28.16547493</v>
      </c>
      <c r="G60" s="31">
        <v>0.2</v>
      </c>
      <c r="H60" s="32">
        <v>3.56</v>
      </c>
      <c r="I60" s="32">
        <v>2</v>
      </c>
      <c r="J60" s="29">
        <v>0.2</v>
      </c>
      <c r="K60" s="32">
        <v>30</v>
      </c>
      <c r="L60" s="32">
        <v>2000</v>
      </c>
      <c r="M60" s="32"/>
      <c r="N60" s="32">
        <v>2000</v>
      </c>
      <c r="O60" s="32"/>
      <c r="P60" s="32">
        <v>11</v>
      </c>
      <c r="Q60" s="32"/>
      <c r="R60" s="32"/>
      <c r="S60" s="29">
        <v>3</v>
      </c>
      <c r="T60" s="38"/>
    </row>
    <row r="61" s="3" customFormat="1" ht="13" customHeight="1" spans="1:20">
      <c r="A61" s="29">
        <v>9</v>
      </c>
      <c r="B61" s="33" t="s">
        <v>198</v>
      </c>
      <c r="C61" s="31" t="s">
        <v>196</v>
      </c>
      <c r="D61" s="31">
        <v>12</v>
      </c>
      <c r="E61" s="31">
        <v>112.32116103</v>
      </c>
      <c r="F61" s="31">
        <v>28.16915892</v>
      </c>
      <c r="G61" s="31">
        <v>0.4</v>
      </c>
      <c r="H61" s="32">
        <v>4.03</v>
      </c>
      <c r="I61" s="32">
        <v>4</v>
      </c>
      <c r="J61" s="29">
        <v>0.2</v>
      </c>
      <c r="K61" s="32">
        <v>70</v>
      </c>
      <c r="L61" s="32">
        <v>2000</v>
      </c>
      <c r="M61" s="32"/>
      <c r="N61" s="32">
        <v>1800</v>
      </c>
      <c r="O61" s="32"/>
      <c r="P61" s="32"/>
      <c r="Q61" s="32"/>
      <c r="R61" s="32"/>
      <c r="S61" s="29">
        <v>3</v>
      </c>
      <c r="T61" s="38"/>
    </row>
    <row r="62" s="3" customFormat="1" ht="13" customHeight="1" spans="1:20">
      <c r="A62" s="29">
        <v>10</v>
      </c>
      <c r="B62" s="39" t="s">
        <v>199</v>
      </c>
      <c r="C62" s="31" t="s">
        <v>173</v>
      </c>
      <c r="D62" s="31" t="s">
        <v>200</v>
      </c>
      <c r="E62" s="31" t="s">
        <v>201</v>
      </c>
      <c r="F62" s="31" t="s">
        <v>202</v>
      </c>
      <c r="G62" s="31">
        <v>1.3</v>
      </c>
      <c r="H62" s="32">
        <v>4.21</v>
      </c>
      <c r="I62" s="32">
        <v>8</v>
      </c>
      <c r="J62" s="29">
        <v>0.55</v>
      </c>
      <c r="K62" s="32">
        <v>30</v>
      </c>
      <c r="L62" s="32">
        <v>5500</v>
      </c>
      <c r="M62" s="32"/>
      <c r="N62" s="32"/>
      <c r="O62" s="32"/>
      <c r="P62" s="32">
        <v>6.68</v>
      </c>
      <c r="Q62" s="32"/>
      <c r="R62" s="32"/>
      <c r="S62" s="29">
        <v>3</v>
      </c>
      <c r="T62" s="38"/>
    </row>
    <row r="63" s="3" customFormat="1" ht="13" customHeight="1" spans="1:20">
      <c r="A63" s="29">
        <v>11</v>
      </c>
      <c r="B63" s="39" t="s">
        <v>203</v>
      </c>
      <c r="C63" s="31" t="s">
        <v>173</v>
      </c>
      <c r="D63" s="31" t="s">
        <v>200</v>
      </c>
      <c r="E63" s="31" t="s">
        <v>204</v>
      </c>
      <c r="F63" s="31" t="s">
        <v>205</v>
      </c>
      <c r="G63" s="31">
        <v>1.2</v>
      </c>
      <c r="H63" s="32">
        <v>4.35</v>
      </c>
      <c r="I63" s="32">
        <v>10</v>
      </c>
      <c r="J63" s="29">
        <v>0.6</v>
      </c>
      <c r="K63" s="32">
        <v>25</v>
      </c>
      <c r="L63" s="32">
        <v>6000</v>
      </c>
      <c r="M63" s="32"/>
      <c r="N63" s="32"/>
      <c r="O63" s="32"/>
      <c r="P63" s="32">
        <v>3.16</v>
      </c>
      <c r="Q63" s="32"/>
      <c r="R63" s="32"/>
      <c r="S63" s="29">
        <v>3</v>
      </c>
      <c r="T63" s="38"/>
    </row>
    <row r="64" s="3" customFormat="1" ht="13" customHeight="1" spans="1:20">
      <c r="A64" s="29">
        <v>12</v>
      </c>
      <c r="B64" s="39" t="s">
        <v>206</v>
      </c>
      <c r="C64" s="31" t="s">
        <v>173</v>
      </c>
      <c r="D64" s="31" t="s">
        <v>174</v>
      </c>
      <c r="E64" s="31" t="s">
        <v>207</v>
      </c>
      <c r="F64" s="31" t="s">
        <v>208</v>
      </c>
      <c r="G64" s="31">
        <v>1</v>
      </c>
      <c r="H64" s="32">
        <v>4.46</v>
      </c>
      <c r="I64" s="32">
        <v>8</v>
      </c>
      <c r="J64" s="29">
        <v>0.55</v>
      </c>
      <c r="K64" s="32">
        <v>20</v>
      </c>
      <c r="L64" s="32">
        <v>5000</v>
      </c>
      <c r="M64" s="32"/>
      <c r="N64" s="32">
        <v>500</v>
      </c>
      <c r="O64" s="32"/>
      <c r="P64" s="32">
        <v>4.15</v>
      </c>
      <c r="Q64" s="32"/>
      <c r="R64" s="32"/>
      <c r="S64" s="29">
        <v>3</v>
      </c>
      <c r="T64" s="38"/>
    </row>
    <row r="65" s="3" customFormat="1" ht="13" customHeight="1" spans="1:20">
      <c r="A65" s="29">
        <v>13</v>
      </c>
      <c r="B65" s="39" t="s">
        <v>209</v>
      </c>
      <c r="C65" s="31" t="s">
        <v>173</v>
      </c>
      <c r="D65" s="31" t="s">
        <v>174</v>
      </c>
      <c r="E65" s="31" t="s">
        <v>210</v>
      </c>
      <c r="F65" s="31" t="s">
        <v>211</v>
      </c>
      <c r="G65" s="31">
        <v>1</v>
      </c>
      <c r="H65" s="32">
        <v>5.1</v>
      </c>
      <c r="I65" s="32">
        <v>5</v>
      </c>
      <c r="J65" s="29">
        <v>0.42</v>
      </c>
      <c r="K65" s="32">
        <v>25</v>
      </c>
      <c r="L65" s="32">
        <v>4200</v>
      </c>
      <c r="M65" s="32"/>
      <c r="N65" s="32"/>
      <c r="O65" s="32"/>
      <c r="P65" s="32">
        <v>1.62</v>
      </c>
      <c r="Q65" s="32"/>
      <c r="R65" s="32"/>
      <c r="S65" s="29">
        <v>3</v>
      </c>
      <c r="T65" s="38"/>
    </row>
    <row r="66" s="3" customFormat="1" ht="13" customHeight="1" spans="1:20">
      <c r="A66" s="29">
        <v>14</v>
      </c>
      <c r="B66" s="33" t="s">
        <v>212</v>
      </c>
      <c r="C66" s="31" t="s">
        <v>186</v>
      </c>
      <c r="D66" s="31" t="s">
        <v>213</v>
      </c>
      <c r="E66" s="31" t="s">
        <v>214</v>
      </c>
      <c r="F66" s="31" t="s">
        <v>215</v>
      </c>
      <c r="G66" s="31">
        <v>0.8</v>
      </c>
      <c r="H66" s="32">
        <v>3.81</v>
      </c>
      <c r="I66" s="32">
        <v>3.5</v>
      </c>
      <c r="J66" s="29">
        <v>0.28</v>
      </c>
      <c r="K66" s="32">
        <v>50</v>
      </c>
      <c r="L66" s="32">
        <v>2889</v>
      </c>
      <c r="M66" s="32"/>
      <c r="N66" s="32"/>
      <c r="O66" s="32"/>
      <c r="P66" s="32">
        <v>31</v>
      </c>
      <c r="Q66" s="32"/>
      <c r="R66" s="32"/>
      <c r="S66" s="29">
        <v>3</v>
      </c>
      <c r="T66" s="38"/>
    </row>
    <row r="67" s="3" customFormat="1" ht="13" customHeight="1" spans="1:20">
      <c r="A67" s="29">
        <v>15</v>
      </c>
      <c r="B67" s="33" t="s">
        <v>216</v>
      </c>
      <c r="C67" s="31" t="s">
        <v>186</v>
      </c>
      <c r="D67" s="31" t="s">
        <v>217</v>
      </c>
      <c r="E67" s="31" t="s">
        <v>218</v>
      </c>
      <c r="F67" s="31" t="s">
        <v>219</v>
      </c>
      <c r="G67" s="31">
        <v>1</v>
      </c>
      <c r="H67" s="32">
        <v>4.02</v>
      </c>
      <c r="I67" s="32">
        <v>11</v>
      </c>
      <c r="J67" s="29">
        <v>0.3</v>
      </c>
      <c r="K67" s="32">
        <v>50</v>
      </c>
      <c r="L67" s="32">
        <v>2948</v>
      </c>
      <c r="M67" s="32"/>
      <c r="N67" s="32"/>
      <c r="O67" s="32"/>
      <c r="P67" s="32">
        <v>34</v>
      </c>
      <c r="Q67" s="32"/>
      <c r="R67" s="32"/>
      <c r="S67" s="29">
        <v>3</v>
      </c>
      <c r="T67" s="38"/>
    </row>
    <row r="68" s="3" customFormat="1" ht="13" customHeight="1" spans="1:20">
      <c r="A68" s="29">
        <v>16</v>
      </c>
      <c r="B68" s="33" t="s">
        <v>220</v>
      </c>
      <c r="C68" s="31" t="s">
        <v>186</v>
      </c>
      <c r="D68" s="31" t="s">
        <v>220</v>
      </c>
      <c r="E68" s="31" t="s">
        <v>221</v>
      </c>
      <c r="F68" s="31" t="s">
        <v>222</v>
      </c>
      <c r="G68" s="31">
        <v>0.6</v>
      </c>
      <c r="H68" s="32">
        <v>4.22</v>
      </c>
      <c r="I68" s="32">
        <v>7</v>
      </c>
      <c r="J68" s="29">
        <v>0.34</v>
      </c>
      <c r="K68" s="29">
        <v>90</v>
      </c>
      <c r="L68" s="29">
        <v>3408</v>
      </c>
      <c r="M68" s="29"/>
      <c r="N68" s="29"/>
      <c r="O68" s="29"/>
      <c r="P68" s="29">
        <v>32</v>
      </c>
      <c r="Q68" s="29"/>
      <c r="R68" s="29"/>
      <c r="S68" s="29">
        <v>3</v>
      </c>
      <c r="T68" s="38"/>
    </row>
    <row r="69" s="3" customFormat="1" ht="13" customHeight="1" spans="1:20">
      <c r="A69" s="29">
        <v>17</v>
      </c>
      <c r="B69" s="33" t="s">
        <v>223</v>
      </c>
      <c r="C69" s="31" t="s">
        <v>186</v>
      </c>
      <c r="D69" s="31" t="s">
        <v>224</v>
      </c>
      <c r="E69" s="31" t="s">
        <v>225</v>
      </c>
      <c r="F69" s="31" t="s">
        <v>226</v>
      </c>
      <c r="G69" s="31">
        <v>0.6</v>
      </c>
      <c r="H69" s="32">
        <v>3.63</v>
      </c>
      <c r="I69" s="32">
        <v>2.5</v>
      </c>
      <c r="J69" s="29">
        <v>0.2</v>
      </c>
      <c r="K69" s="29">
        <v>60</v>
      </c>
      <c r="L69" s="29">
        <v>1000</v>
      </c>
      <c r="M69" s="29"/>
      <c r="N69" s="29">
        <v>1200</v>
      </c>
      <c r="O69" s="29"/>
      <c r="P69" s="29">
        <v>21.1</v>
      </c>
      <c r="Q69" s="29"/>
      <c r="R69" s="29"/>
      <c r="S69" s="29">
        <v>3</v>
      </c>
      <c r="T69" s="38"/>
    </row>
    <row r="70" s="3" customFormat="1" ht="13" customHeight="1" spans="1:20">
      <c r="A70" s="29">
        <v>18</v>
      </c>
      <c r="B70" s="33" t="s">
        <v>227</v>
      </c>
      <c r="C70" s="33" t="s">
        <v>168</v>
      </c>
      <c r="D70" s="33" t="s">
        <v>228</v>
      </c>
      <c r="E70" s="33" t="s">
        <v>229</v>
      </c>
      <c r="F70" s="33" t="s">
        <v>230</v>
      </c>
      <c r="G70" s="33">
        <v>1.2</v>
      </c>
      <c r="H70" s="32">
        <v>4.8</v>
      </c>
      <c r="I70" s="32">
        <v>5</v>
      </c>
      <c r="J70" s="29">
        <v>0.3</v>
      </c>
      <c r="K70" s="29">
        <v>90</v>
      </c>
      <c r="L70" s="29">
        <v>3000</v>
      </c>
      <c r="M70" s="29"/>
      <c r="N70" s="29"/>
      <c r="O70" s="29"/>
      <c r="P70" s="29">
        <v>45.8</v>
      </c>
      <c r="Q70" s="29"/>
      <c r="R70" s="29"/>
      <c r="S70" s="29">
        <v>3</v>
      </c>
      <c r="T70" s="48"/>
    </row>
    <row r="71" s="4" customFormat="1" ht="13" customHeight="1" spans="1:20">
      <c r="A71" s="14" t="s">
        <v>231</v>
      </c>
      <c r="B71" s="14" t="s">
        <v>232</v>
      </c>
      <c r="C71" s="14">
        <v>2</v>
      </c>
      <c r="D71" s="14"/>
      <c r="E71" s="14"/>
      <c r="F71" s="14">
        <v>2</v>
      </c>
      <c r="G71" s="26">
        <f t="shared" ref="G71:S71" si="7">SUM(G72:G73)</f>
        <v>1.2</v>
      </c>
      <c r="H71" s="26">
        <f t="shared" si="7"/>
        <v>6.435</v>
      </c>
      <c r="I71" s="26">
        <f t="shared" si="7"/>
        <v>9</v>
      </c>
      <c r="J71" s="26">
        <f t="shared" si="7"/>
        <v>0.2</v>
      </c>
      <c r="K71" s="27">
        <f t="shared" si="7"/>
        <v>40</v>
      </c>
      <c r="L71" s="27">
        <f t="shared" si="7"/>
        <v>520</v>
      </c>
      <c r="M71" s="27">
        <f t="shared" si="7"/>
        <v>0</v>
      </c>
      <c r="N71" s="27">
        <f t="shared" si="7"/>
        <v>0</v>
      </c>
      <c r="O71" s="27">
        <f t="shared" si="7"/>
        <v>164.5</v>
      </c>
      <c r="P71" s="27">
        <f t="shared" si="7"/>
        <v>0</v>
      </c>
      <c r="Q71" s="27">
        <f t="shared" si="7"/>
        <v>0</v>
      </c>
      <c r="R71" s="27">
        <f t="shared" si="7"/>
        <v>0</v>
      </c>
      <c r="S71" s="26">
        <f t="shared" si="7"/>
        <v>6</v>
      </c>
      <c r="T71" s="41"/>
    </row>
    <row r="72" s="3" customFormat="1" ht="13" customHeight="1" spans="1:20">
      <c r="A72" s="29">
        <v>1</v>
      </c>
      <c r="B72" s="33" t="s">
        <v>233</v>
      </c>
      <c r="C72" s="33" t="s">
        <v>234</v>
      </c>
      <c r="D72" s="33" t="s">
        <v>235</v>
      </c>
      <c r="E72" s="33">
        <v>28.058</v>
      </c>
      <c r="F72" s="33">
        <v>111.998</v>
      </c>
      <c r="G72" s="33">
        <v>0.7</v>
      </c>
      <c r="H72" s="32">
        <v>3.125</v>
      </c>
      <c r="I72" s="32">
        <v>5</v>
      </c>
      <c r="J72" s="29">
        <v>0.1</v>
      </c>
      <c r="K72" s="32">
        <v>20</v>
      </c>
      <c r="L72" s="32">
        <v>200</v>
      </c>
      <c r="M72" s="32"/>
      <c r="N72" s="32"/>
      <c r="O72" s="32">
        <v>82</v>
      </c>
      <c r="P72" s="32"/>
      <c r="Q72" s="32"/>
      <c r="R72" s="32"/>
      <c r="S72" s="29">
        <v>3</v>
      </c>
      <c r="T72" s="38"/>
    </row>
    <row r="73" s="3" customFormat="1" ht="13" customHeight="1" spans="1:20">
      <c r="A73" s="29">
        <v>2</v>
      </c>
      <c r="B73" s="33" t="s">
        <v>236</v>
      </c>
      <c r="C73" s="33" t="s">
        <v>237</v>
      </c>
      <c r="D73" s="33" t="s">
        <v>238</v>
      </c>
      <c r="E73" s="33">
        <v>28.641</v>
      </c>
      <c r="F73" s="33">
        <v>112.51</v>
      </c>
      <c r="G73" s="33">
        <v>0.5</v>
      </c>
      <c r="H73" s="32">
        <v>3.31</v>
      </c>
      <c r="I73" s="32">
        <v>4</v>
      </c>
      <c r="J73" s="29">
        <v>0.1</v>
      </c>
      <c r="K73" s="32">
        <v>20</v>
      </c>
      <c r="L73" s="32">
        <v>320</v>
      </c>
      <c r="M73" s="32"/>
      <c r="N73" s="32"/>
      <c r="O73" s="32">
        <v>82.5</v>
      </c>
      <c r="P73" s="32"/>
      <c r="Q73" s="32"/>
      <c r="R73" s="32"/>
      <c r="S73" s="29">
        <v>3</v>
      </c>
      <c r="T73" s="38"/>
    </row>
    <row r="74" s="1" customFormat="1" ht="13" customHeight="1" spans="1:20">
      <c r="A74" s="14" t="s">
        <v>239</v>
      </c>
      <c r="B74" s="14" t="s">
        <v>240</v>
      </c>
      <c r="C74" s="14">
        <v>14</v>
      </c>
      <c r="D74" s="14"/>
      <c r="E74" s="14">
        <v>6</v>
      </c>
      <c r="F74" s="14">
        <v>8</v>
      </c>
      <c r="G74" s="26">
        <f t="shared" ref="G74:S74" si="8">SUM(G75:G88)</f>
        <v>11.95</v>
      </c>
      <c r="H74" s="26">
        <f t="shared" si="8"/>
        <v>94.556</v>
      </c>
      <c r="I74" s="26">
        <f t="shared" si="8"/>
        <v>90.7</v>
      </c>
      <c r="J74" s="26">
        <f t="shared" si="8"/>
        <v>3.72</v>
      </c>
      <c r="K74" s="27">
        <f t="shared" si="8"/>
        <v>745</v>
      </c>
      <c r="L74" s="27">
        <f t="shared" si="8"/>
        <v>11070</v>
      </c>
      <c r="M74" s="27">
        <f t="shared" si="8"/>
        <v>10188.5</v>
      </c>
      <c r="N74" s="27">
        <f t="shared" si="8"/>
        <v>22560</v>
      </c>
      <c r="O74" s="27">
        <f t="shared" si="8"/>
        <v>215.5</v>
      </c>
      <c r="P74" s="27">
        <f t="shared" si="8"/>
        <v>585.65</v>
      </c>
      <c r="Q74" s="27">
        <f t="shared" si="8"/>
        <v>0</v>
      </c>
      <c r="R74" s="27">
        <f t="shared" si="8"/>
        <v>15830</v>
      </c>
      <c r="S74" s="27">
        <f t="shared" si="8"/>
        <v>60</v>
      </c>
      <c r="T74" s="28"/>
    </row>
    <row r="75" s="2" customFormat="1" ht="13" customHeight="1" spans="1:20">
      <c r="A75" s="29">
        <v>1</v>
      </c>
      <c r="B75" s="39" t="s">
        <v>241</v>
      </c>
      <c r="C75" s="33" t="s">
        <v>242</v>
      </c>
      <c r="D75" s="33" t="s">
        <v>243</v>
      </c>
      <c r="E75" s="33">
        <v>112.561772</v>
      </c>
      <c r="F75" s="33">
        <v>28.086591</v>
      </c>
      <c r="G75" s="33">
        <v>1.02</v>
      </c>
      <c r="H75" s="32">
        <v>8.41</v>
      </c>
      <c r="I75" s="32">
        <v>7.5</v>
      </c>
      <c r="J75" s="29">
        <v>0.25</v>
      </c>
      <c r="K75" s="32">
        <v>60</v>
      </c>
      <c r="L75" s="32"/>
      <c r="M75" s="32">
        <v>920</v>
      </c>
      <c r="N75" s="32">
        <v>2500</v>
      </c>
      <c r="O75" s="32"/>
      <c r="P75" s="32">
        <v>76</v>
      </c>
      <c r="Q75" s="32"/>
      <c r="R75" s="32">
        <v>1400</v>
      </c>
      <c r="S75" s="29">
        <v>6</v>
      </c>
      <c r="T75" s="21"/>
    </row>
    <row r="76" s="2" customFormat="1" ht="13" customHeight="1" spans="1:20">
      <c r="A76" s="29">
        <v>2</v>
      </c>
      <c r="B76" s="39" t="s">
        <v>244</v>
      </c>
      <c r="C76" s="33" t="s">
        <v>242</v>
      </c>
      <c r="D76" s="33" t="s">
        <v>245</v>
      </c>
      <c r="E76" s="33">
        <v>112.55735</v>
      </c>
      <c r="F76" s="33">
        <v>28.083361</v>
      </c>
      <c r="G76" s="33">
        <v>1.06</v>
      </c>
      <c r="H76" s="32">
        <v>8.22</v>
      </c>
      <c r="I76" s="32">
        <v>7</v>
      </c>
      <c r="J76" s="29">
        <v>0.26</v>
      </c>
      <c r="K76" s="32">
        <v>65</v>
      </c>
      <c r="L76" s="32"/>
      <c r="M76" s="32">
        <v>850</v>
      </c>
      <c r="N76" s="32">
        <v>2200</v>
      </c>
      <c r="O76" s="32">
        <v>12</v>
      </c>
      <c r="P76" s="32">
        <v>69</v>
      </c>
      <c r="Q76" s="32"/>
      <c r="R76" s="32">
        <v>1850</v>
      </c>
      <c r="S76" s="29">
        <v>6</v>
      </c>
      <c r="T76" s="21"/>
    </row>
    <row r="77" s="2" customFormat="1" ht="13" customHeight="1" spans="1:20">
      <c r="A77" s="29">
        <v>3</v>
      </c>
      <c r="B77" s="39" t="s">
        <v>246</v>
      </c>
      <c r="C77" s="33" t="s">
        <v>242</v>
      </c>
      <c r="D77" s="33" t="s">
        <v>247</v>
      </c>
      <c r="E77" s="33">
        <v>112.557531</v>
      </c>
      <c r="F77" s="33">
        <v>28.081221</v>
      </c>
      <c r="G77" s="33">
        <v>1.02</v>
      </c>
      <c r="H77" s="32">
        <v>7.78</v>
      </c>
      <c r="I77" s="32">
        <v>8.5</v>
      </c>
      <c r="J77" s="29">
        <v>0.42</v>
      </c>
      <c r="K77" s="32">
        <v>61</v>
      </c>
      <c r="L77" s="32"/>
      <c r="M77" s="32">
        <v>1350</v>
      </c>
      <c r="N77" s="32">
        <v>1750</v>
      </c>
      <c r="O77" s="32">
        <v>9</v>
      </c>
      <c r="P77" s="32">
        <v>65</v>
      </c>
      <c r="Q77" s="32"/>
      <c r="R77" s="32">
        <v>1650</v>
      </c>
      <c r="S77" s="29">
        <v>6</v>
      </c>
      <c r="T77" s="21"/>
    </row>
    <row r="78" s="2" customFormat="1" ht="13" customHeight="1" spans="1:20">
      <c r="A78" s="29">
        <v>4</v>
      </c>
      <c r="B78" s="39" t="s">
        <v>248</v>
      </c>
      <c r="C78" s="33" t="s">
        <v>242</v>
      </c>
      <c r="D78" s="33" t="s">
        <v>247</v>
      </c>
      <c r="E78" s="33">
        <v>112.560141</v>
      </c>
      <c r="F78" s="33">
        <v>28.081442</v>
      </c>
      <c r="G78" s="33">
        <v>1.35</v>
      </c>
      <c r="H78" s="32">
        <v>10.14</v>
      </c>
      <c r="I78" s="32">
        <v>12</v>
      </c>
      <c r="J78" s="29">
        <v>0.3</v>
      </c>
      <c r="K78" s="32">
        <v>102</v>
      </c>
      <c r="L78" s="32">
        <v>2350</v>
      </c>
      <c r="M78" s="32">
        <v>1930</v>
      </c>
      <c r="N78" s="32">
        <v>940</v>
      </c>
      <c r="O78" s="32">
        <v>3.5</v>
      </c>
      <c r="P78" s="32">
        <v>82</v>
      </c>
      <c r="Q78" s="32"/>
      <c r="R78" s="32"/>
      <c r="S78" s="29">
        <v>6</v>
      </c>
      <c r="T78" s="21"/>
    </row>
    <row r="79" ht="13" customHeight="1" spans="1:20">
      <c r="A79" s="29">
        <v>5</v>
      </c>
      <c r="B79" s="33" t="s">
        <v>249</v>
      </c>
      <c r="C79" s="33" t="s">
        <v>250</v>
      </c>
      <c r="D79" s="33" t="s">
        <v>251</v>
      </c>
      <c r="E79" s="33">
        <v>112.60817</v>
      </c>
      <c r="F79" s="33">
        <v>28.11709</v>
      </c>
      <c r="G79" s="33">
        <v>1.2</v>
      </c>
      <c r="H79" s="32">
        <v>8.87</v>
      </c>
      <c r="I79" s="32">
        <v>6.5</v>
      </c>
      <c r="J79" s="29">
        <v>0.28</v>
      </c>
      <c r="K79" s="32">
        <v>50</v>
      </c>
      <c r="L79" s="32">
        <v>2600</v>
      </c>
      <c r="M79" s="32">
        <v>1250</v>
      </c>
      <c r="N79" s="32">
        <v>600</v>
      </c>
      <c r="O79" s="32"/>
      <c r="P79" s="32">
        <v>65.5</v>
      </c>
      <c r="Q79" s="32"/>
      <c r="R79" s="32"/>
      <c r="S79" s="29">
        <v>6</v>
      </c>
      <c r="T79" s="21"/>
    </row>
    <row r="80" ht="13" customHeight="1" spans="1:20">
      <c r="A80" s="29">
        <v>6</v>
      </c>
      <c r="B80" s="33" t="s">
        <v>252</v>
      </c>
      <c r="C80" s="33" t="s">
        <v>253</v>
      </c>
      <c r="D80" s="33" t="s">
        <v>254</v>
      </c>
      <c r="E80" s="33">
        <v>28.043223</v>
      </c>
      <c r="F80" s="33">
        <v>112.572691</v>
      </c>
      <c r="G80" s="33">
        <v>1.4</v>
      </c>
      <c r="H80" s="32">
        <v>9.026</v>
      </c>
      <c r="I80" s="32">
        <v>10</v>
      </c>
      <c r="J80" s="35">
        <v>0.3</v>
      </c>
      <c r="K80" s="36">
        <v>18</v>
      </c>
      <c r="L80" s="36">
        <v>1120</v>
      </c>
      <c r="M80" s="36">
        <v>193.5</v>
      </c>
      <c r="N80" s="36"/>
      <c r="O80" s="36">
        <v>111.8</v>
      </c>
      <c r="P80" s="36">
        <v>32.25</v>
      </c>
      <c r="Q80" s="36"/>
      <c r="R80" s="36"/>
      <c r="S80" s="29">
        <v>6</v>
      </c>
      <c r="T80" s="21"/>
    </row>
    <row r="81" customFormat="1" ht="13" customHeight="1" spans="1:20">
      <c r="A81" s="29">
        <v>7</v>
      </c>
      <c r="B81" s="39" t="s">
        <v>255</v>
      </c>
      <c r="C81" s="33" t="s">
        <v>242</v>
      </c>
      <c r="D81" s="33" t="s">
        <v>245</v>
      </c>
      <c r="E81" s="33">
        <v>112.560011</v>
      </c>
      <c r="F81" s="33">
        <v>28.085371</v>
      </c>
      <c r="G81" s="33">
        <v>0.55</v>
      </c>
      <c r="H81" s="32">
        <v>4.48</v>
      </c>
      <c r="I81" s="32">
        <v>5.5</v>
      </c>
      <c r="J81" s="35">
        <v>0.27</v>
      </c>
      <c r="K81" s="36">
        <v>50</v>
      </c>
      <c r="L81" s="36"/>
      <c r="M81" s="36">
        <v>680</v>
      </c>
      <c r="N81" s="36">
        <v>2890</v>
      </c>
      <c r="O81" s="36"/>
      <c r="P81" s="36"/>
      <c r="Q81" s="36"/>
      <c r="R81" s="36">
        <v>820</v>
      </c>
      <c r="S81" s="29">
        <v>3</v>
      </c>
      <c r="T81" s="21"/>
    </row>
    <row r="82" customFormat="1" ht="13" customHeight="1" spans="1:20">
      <c r="A82" s="29">
        <v>8</v>
      </c>
      <c r="B82" s="39" t="s">
        <v>256</v>
      </c>
      <c r="C82" s="33" t="s">
        <v>242</v>
      </c>
      <c r="D82" s="33" t="s">
        <v>245</v>
      </c>
      <c r="E82" s="33">
        <v>112.558542</v>
      </c>
      <c r="F82" s="33">
        <v>28.084001</v>
      </c>
      <c r="G82" s="33">
        <v>0.58</v>
      </c>
      <c r="H82" s="32">
        <v>4.45</v>
      </c>
      <c r="I82" s="32">
        <v>4.6</v>
      </c>
      <c r="J82" s="35">
        <v>0.2</v>
      </c>
      <c r="K82" s="36">
        <v>64</v>
      </c>
      <c r="L82" s="36"/>
      <c r="M82" s="36">
        <v>580</v>
      </c>
      <c r="N82" s="36">
        <v>2580</v>
      </c>
      <c r="O82" s="36">
        <v>2.2</v>
      </c>
      <c r="P82" s="36">
        <v>4.3</v>
      </c>
      <c r="Q82" s="36"/>
      <c r="R82" s="36">
        <v>1420</v>
      </c>
      <c r="S82" s="29">
        <v>3</v>
      </c>
      <c r="T82" s="21"/>
    </row>
    <row r="83" customFormat="1" ht="13" customHeight="1" spans="1:20">
      <c r="A83" s="29">
        <v>9</v>
      </c>
      <c r="B83" s="39" t="s">
        <v>257</v>
      </c>
      <c r="C83" s="33" t="s">
        <v>242</v>
      </c>
      <c r="D83" s="33" t="s">
        <v>245</v>
      </c>
      <c r="E83" s="33">
        <v>112.557941</v>
      </c>
      <c r="F83" s="33">
        <v>28.084911</v>
      </c>
      <c r="G83" s="33">
        <v>0.35</v>
      </c>
      <c r="H83" s="32">
        <v>4.72</v>
      </c>
      <c r="I83" s="32">
        <v>3.2</v>
      </c>
      <c r="J83" s="35">
        <v>0.2</v>
      </c>
      <c r="K83" s="36">
        <v>46</v>
      </c>
      <c r="L83" s="36"/>
      <c r="M83" s="36">
        <v>450</v>
      </c>
      <c r="N83" s="36">
        <v>1260</v>
      </c>
      <c r="O83" s="36"/>
      <c r="P83" s="36">
        <v>45</v>
      </c>
      <c r="Q83" s="36"/>
      <c r="R83" s="36">
        <v>1320</v>
      </c>
      <c r="S83" s="29">
        <v>3</v>
      </c>
      <c r="T83" s="21"/>
    </row>
    <row r="84" customFormat="1" ht="13" customHeight="1" spans="1:20">
      <c r="A84" s="29">
        <v>10</v>
      </c>
      <c r="B84" s="39" t="s">
        <v>258</v>
      </c>
      <c r="C84" s="33" t="s">
        <v>242</v>
      </c>
      <c r="D84" s="33" t="s">
        <v>245</v>
      </c>
      <c r="E84" s="33">
        <v>112.550421</v>
      </c>
      <c r="F84" s="33">
        <v>28.082832</v>
      </c>
      <c r="G84" s="33">
        <v>0.4</v>
      </c>
      <c r="H84" s="32">
        <v>4.61</v>
      </c>
      <c r="I84" s="32">
        <v>4.1</v>
      </c>
      <c r="J84" s="35">
        <v>0.25</v>
      </c>
      <c r="K84" s="36">
        <v>50</v>
      </c>
      <c r="L84" s="36"/>
      <c r="M84" s="36">
        <v>680</v>
      </c>
      <c r="N84" s="36">
        <v>1380</v>
      </c>
      <c r="O84" s="36"/>
      <c r="P84" s="36">
        <v>36</v>
      </c>
      <c r="Q84" s="36"/>
      <c r="R84" s="36">
        <v>1240</v>
      </c>
      <c r="S84" s="29">
        <v>3</v>
      </c>
      <c r="T84" s="21"/>
    </row>
    <row r="85" customFormat="1" ht="13" customHeight="1" spans="1:20">
      <c r="A85" s="29">
        <v>11</v>
      </c>
      <c r="B85" s="39" t="s">
        <v>259</v>
      </c>
      <c r="C85" s="33" t="s">
        <v>242</v>
      </c>
      <c r="D85" s="33" t="s">
        <v>245</v>
      </c>
      <c r="E85" s="33">
        <v>112.549362</v>
      </c>
      <c r="F85" s="33">
        <v>28.082721</v>
      </c>
      <c r="G85" s="33">
        <v>0.5</v>
      </c>
      <c r="H85" s="32">
        <v>5.01</v>
      </c>
      <c r="I85" s="32">
        <v>6.5</v>
      </c>
      <c r="J85" s="35">
        <v>0.22</v>
      </c>
      <c r="K85" s="36">
        <v>44</v>
      </c>
      <c r="L85" s="36"/>
      <c r="M85" s="36">
        <v>850</v>
      </c>
      <c r="N85" s="36">
        <v>2880</v>
      </c>
      <c r="O85" s="36"/>
      <c r="P85" s="36">
        <v>2.5</v>
      </c>
      <c r="Q85" s="36"/>
      <c r="R85" s="36">
        <v>1885</v>
      </c>
      <c r="S85" s="29">
        <v>3</v>
      </c>
      <c r="T85" s="21"/>
    </row>
    <row r="86" customFormat="1" ht="13" customHeight="1" spans="1:20">
      <c r="A86" s="29">
        <v>12</v>
      </c>
      <c r="B86" s="39" t="s">
        <v>260</v>
      </c>
      <c r="C86" s="33" t="s">
        <v>242</v>
      </c>
      <c r="D86" s="33" t="s">
        <v>245</v>
      </c>
      <c r="E86" s="33">
        <v>112.548621</v>
      </c>
      <c r="F86" s="33">
        <v>28.082001</v>
      </c>
      <c r="G86" s="33">
        <v>0.55</v>
      </c>
      <c r="H86" s="32">
        <v>5.24</v>
      </c>
      <c r="I86" s="32">
        <v>4.8</v>
      </c>
      <c r="J86" s="35">
        <v>0.27</v>
      </c>
      <c r="K86" s="36">
        <v>55</v>
      </c>
      <c r="L86" s="36"/>
      <c r="M86" s="36">
        <v>385</v>
      </c>
      <c r="N86" s="36">
        <v>3580</v>
      </c>
      <c r="O86" s="36"/>
      <c r="P86" s="36">
        <v>2.1</v>
      </c>
      <c r="Q86" s="36"/>
      <c r="R86" s="36">
        <v>1245</v>
      </c>
      <c r="S86" s="29">
        <v>3</v>
      </c>
      <c r="T86" s="21"/>
    </row>
    <row r="87" customFormat="1" ht="13" customHeight="1" spans="1:20">
      <c r="A87" s="29">
        <v>13</v>
      </c>
      <c r="B87" s="39" t="s">
        <v>261</v>
      </c>
      <c r="C87" s="33" t="s">
        <v>253</v>
      </c>
      <c r="D87" s="33" t="s">
        <v>262</v>
      </c>
      <c r="E87" s="33">
        <v>28.038713</v>
      </c>
      <c r="F87" s="33">
        <v>112.562281</v>
      </c>
      <c r="G87" s="33">
        <v>0.8</v>
      </c>
      <c r="H87" s="32">
        <v>8.78</v>
      </c>
      <c r="I87" s="32">
        <v>5</v>
      </c>
      <c r="J87" s="35">
        <v>0.3</v>
      </c>
      <c r="K87" s="36">
        <v>50</v>
      </c>
      <c r="L87" s="36">
        <v>3000</v>
      </c>
      <c r="M87" s="36">
        <v>70</v>
      </c>
      <c r="N87" s="36"/>
      <c r="O87" s="36"/>
      <c r="P87" s="36">
        <v>106</v>
      </c>
      <c r="Q87" s="36"/>
      <c r="R87" s="36">
        <v>3000</v>
      </c>
      <c r="S87" s="29">
        <v>3</v>
      </c>
      <c r="T87" s="21"/>
    </row>
    <row r="88" customFormat="1" ht="13" customHeight="1" spans="1:20">
      <c r="A88" s="29">
        <v>14</v>
      </c>
      <c r="B88" s="33" t="s">
        <v>263</v>
      </c>
      <c r="C88" s="33" t="s">
        <v>264</v>
      </c>
      <c r="D88" s="33" t="s">
        <v>265</v>
      </c>
      <c r="E88" s="33">
        <v>112.574699</v>
      </c>
      <c r="F88" s="33">
        <v>28.137974</v>
      </c>
      <c r="G88" s="33">
        <v>1.17</v>
      </c>
      <c r="H88" s="32">
        <v>4.82</v>
      </c>
      <c r="I88" s="32">
        <v>5.5</v>
      </c>
      <c r="J88" s="29">
        <v>0.2</v>
      </c>
      <c r="K88" s="32">
        <v>30</v>
      </c>
      <c r="L88" s="32">
        <v>2000</v>
      </c>
      <c r="M88" s="32"/>
      <c r="N88" s="32"/>
      <c r="O88" s="32">
        <v>77</v>
      </c>
      <c r="P88" s="32"/>
      <c r="Q88" s="32"/>
      <c r="R88" s="32"/>
      <c r="S88" s="29">
        <v>3</v>
      </c>
      <c r="T88" s="21"/>
    </row>
    <row r="89" s="1" customFormat="1" ht="13" customHeight="1" spans="1:20">
      <c r="A89" s="14" t="s">
        <v>266</v>
      </c>
      <c r="B89" s="14" t="s">
        <v>267</v>
      </c>
      <c r="C89" s="14">
        <v>9</v>
      </c>
      <c r="D89" s="14"/>
      <c r="E89" s="14">
        <v>1</v>
      </c>
      <c r="F89" s="14">
        <v>8</v>
      </c>
      <c r="G89" s="26">
        <f t="shared" ref="G89:S89" si="9">SUM(G90:G98)</f>
        <v>11.968</v>
      </c>
      <c r="H89" s="26">
        <f t="shared" si="9"/>
        <v>60.475</v>
      </c>
      <c r="I89" s="26">
        <f t="shared" si="9"/>
        <v>49</v>
      </c>
      <c r="J89" s="26">
        <f t="shared" si="9"/>
        <v>3.58</v>
      </c>
      <c r="K89" s="27">
        <f t="shared" si="9"/>
        <v>261</v>
      </c>
      <c r="L89" s="27">
        <f t="shared" si="9"/>
        <v>12516</v>
      </c>
      <c r="M89" s="27">
        <f t="shared" si="9"/>
        <v>740</v>
      </c>
      <c r="N89" s="27">
        <f t="shared" si="9"/>
        <v>8790</v>
      </c>
      <c r="O89" s="27">
        <f t="shared" si="9"/>
        <v>290.56</v>
      </c>
      <c r="P89" s="27">
        <f t="shared" si="9"/>
        <v>531.06</v>
      </c>
      <c r="Q89" s="27">
        <f t="shared" si="9"/>
        <v>0</v>
      </c>
      <c r="R89" s="27">
        <f t="shared" si="9"/>
        <v>0</v>
      </c>
      <c r="S89" s="26">
        <f t="shared" si="9"/>
        <v>30</v>
      </c>
      <c r="T89" s="28"/>
    </row>
    <row r="90" s="2" customFormat="1" ht="13" customHeight="1" spans="1:20">
      <c r="A90" s="29">
        <v>1</v>
      </c>
      <c r="B90" s="33" t="s">
        <v>268</v>
      </c>
      <c r="C90" s="31" t="s">
        <v>269</v>
      </c>
      <c r="D90" s="31" t="s">
        <v>270</v>
      </c>
      <c r="E90" s="31">
        <v>112.414578</v>
      </c>
      <c r="F90" s="31">
        <v>28.145025</v>
      </c>
      <c r="G90" s="31">
        <v>1.6</v>
      </c>
      <c r="H90" s="32">
        <v>10.08</v>
      </c>
      <c r="I90" s="32">
        <v>10</v>
      </c>
      <c r="J90" s="29">
        <v>0.3</v>
      </c>
      <c r="K90" s="32">
        <v>19</v>
      </c>
      <c r="L90" s="32">
        <v>1056</v>
      </c>
      <c r="M90" s="32">
        <v>140</v>
      </c>
      <c r="N90" s="32">
        <v>890</v>
      </c>
      <c r="O90" s="32">
        <v>65</v>
      </c>
      <c r="P90" s="32">
        <v>95</v>
      </c>
      <c r="Q90" s="32"/>
      <c r="R90" s="32"/>
      <c r="S90" s="29">
        <v>6</v>
      </c>
      <c r="T90" s="21"/>
    </row>
    <row r="91" s="2" customFormat="1" ht="13" customHeight="1" spans="1:20">
      <c r="A91" s="29">
        <v>2</v>
      </c>
      <c r="B91" s="33" t="s">
        <v>271</v>
      </c>
      <c r="C91" s="31" t="s">
        <v>272</v>
      </c>
      <c r="D91" s="31" t="s">
        <v>273</v>
      </c>
      <c r="E91" s="31">
        <v>112.46606</v>
      </c>
      <c r="F91" s="31">
        <v>28.08823</v>
      </c>
      <c r="G91" s="31">
        <v>1.1</v>
      </c>
      <c r="H91" s="32">
        <v>4.775</v>
      </c>
      <c r="I91" s="32">
        <v>14</v>
      </c>
      <c r="J91" s="29">
        <v>0.2</v>
      </c>
      <c r="K91" s="32">
        <v>150</v>
      </c>
      <c r="L91" s="32">
        <v>1200</v>
      </c>
      <c r="M91" s="32"/>
      <c r="N91" s="32"/>
      <c r="O91" s="32">
        <v>85</v>
      </c>
      <c r="P91" s="32"/>
      <c r="Q91" s="32"/>
      <c r="R91" s="32"/>
      <c r="S91" s="29">
        <v>3</v>
      </c>
      <c r="T91" s="21"/>
    </row>
    <row r="92" s="2" customFormat="1" ht="13" customHeight="1" spans="1:20">
      <c r="A92" s="29">
        <v>3</v>
      </c>
      <c r="B92" s="33" t="s">
        <v>274</v>
      </c>
      <c r="C92" s="31" t="s">
        <v>275</v>
      </c>
      <c r="D92" s="31" t="s">
        <v>276</v>
      </c>
      <c r="E92" s="31">
        <v>112.535866</v>
      </c>
      <c r="F92" s="31">
        <v>28.110758</v>
      </c>
      <c r="G92" s="31">
        <v>2.7</v>
      </c>
      <c r="H92" s="32">
        <v>4.215</v>
      </c>
      <c r="I92" s="32"/>
      <c r="J92" s="29">
        <v>0.35</v>
      </c>
      <c r="K92" s="32">
        <v>10</v>
      </c>
      <c r="L92" s="32">
        <v>1000</v>
      </c>
      <c r="M92" s="32"/>
      <c r="N92" s="32">
        <v>900</v>
      </c>
      <c r="O92" s="32">
        <v>8</v>
      </c>
      <c r="P92" s="32">
        <v>50</v>
      </c>
      <c r="Q92" s="32"/>
      <c r="R92" s="32"/>
      <c r="S92" s="29">
        <v>3</v>
      </c>
      <c r="T92" s="54"/>
    </row>
    <row r="93" s="3" customFormat="1" ht="13" customHeight="1" spans="1:20">
      <c r="A93" s="29">
        <v>4</v>
      </c>
      <c r="B93" s="33" t="s">
        <v>37</v>
      </c>
      <c r="C93" s="31" t="s">
        <v>277</v>
      </c>
      <c r="D93" s="31" t="s">
        <v>278</v>
      </c>
      <c r="E93" s="31">
        <v>112.50797176</v>
      </c>
      <c r="F93" s="31">
        <v>28.08187196</v>
      </c>
      <c r="G93" s="31">
        <v>1.15</v>
      </c>
      <c r="H93" s="32">
        <v>6.51</v>
      </c>
      <c r="I93" s="32">
        <v>8</v>
      </c>
      <c r="J93" s="29">
        <v>0.5</v>
      </c>
      <c r="K93" s="32">
        <v>7</v>
      </c>
      <c r="L93" s="32">
        <v>2500</v>
      </c>
      <c r="M93" s="32"/>
      <c r="N93" s="32">
        <v>2500</v>
      </c>
      <c r="O93" s="32">
        <v>38</v>
      </c>
      <c r="P93" s="32">
        <v>32.5</v>
      </c>
      <c r="Q93" s="32"/>
      <c r="R93" s="32"/>
      <c r="S93" s="29">
        <v>3</v>
      </c>
      <c r="T93" s="38"/>
    </row>
    <row r="94" ht="13" customHeight="1" spans="1:20">
      <c r="A94" s="29">
        <v>5</v>
      </c>
      <c r="B94" s="33" t="s">
        <v>279</v>
      </c>
      <c r="C94" s="31" t="s">
        <v>280</v>
      </c>
      <c r="D94" s="31" t="s">
        <v>281</v>
      </c>
      <c r="E94" s="31">
        <v>112.427196</v>
      </c>
      <c r="F94" s="31">
        <v>28.171289</v>
      </c>
      <c r="G94" s="31">
        <v>1</v>
      </c>
      <c r="H94" s="32">
        <v>7.995</v>
      </c>
      <c r="I94" s="32"/>
      <c r="J94" s="29">
        <v>1.2</v>
      </c>
      <c r="K94" s="32">
        <v>5</v>
      </c>
      <c r="L94" s="32">
        <v>650</v>
      </c>
      <c r="M94" s="32"/>
      <c r="N94" s="32"/>
      <c r="O94" s="32"/>
      <c r="P94" s="32">
        <v>130</v>
      </c>
      <c r="Q94" s="32"/>
      <c r="R94" s="32"/>
      <c r="S94" s="29">
        <v>3</v>
      </c>
      <c r="T94" s="21"/>
    </row>
    <row r="95" s="7" customFormat="1" ht="13" customHeight="1" spans="1:20">
      <c r="A95" s="29">
        <v>6</v>
      </c>
      <c r="B95" s="33" t="s">
        <v>282</v>
      </c>
      <c r="C95" s="31" t="s">
        <v>269</v>
      </c>
      <c r="D95" s="31" t="s">
        <v>283</v>
      </c>
      <c r="E95" s="31">
        <v>112.431226</v>
      </c>
      <c r="F95" s="31">
        <v>28.141885</v>
      </c>
      <c r="G95" s="31">
        <v>1.868</v>
      </c>
      <c r="H95" s="32">
        <v>5.33</v>
      </c>
      <c r="I95" s="32"/>
      <c r="J95" s="29">
        <v>0.3</v>
      </c>
      <c r="K95" s="32">
        <v>20</v>
      </c>
      <c r="L95" s="32">
        <v>310</v>
      </c>
      <c r="M95" s="32">
        <v>600</v>
      </c>
      <c r="N95" s="32"/>
      <c r="O95" s="32">
        <v>62.56</v>
      </c>
      <c r="P95" s="32">
        <v>20.16</v>
      </c>
      <c r="Q95" s="32"/>
      <c r="R95" s="32"/>
      <c r="S95" s="29">
        <v>3</v>
      </c>
      <c r="T95" s="38"/>
    </row>
    <row r="96" ht="13" customHeight="1" spans="1:20">
      <c r="A96" s="29">
        <v>7</v>
      </c>
      <c r="B96" s="33" t="s">
        <v>241</v>
      </c>
      <c r="C96" s="31" t="s">
        <v>284</v>
      </c>
      <c r="D96" s="31" t="s">
        <v>285</v>
      </c>
      <c r="E96" s="31">
        <v>112.2933</v>
      </c>
      <c r="F96" s="31">
        <v>28.118</v>
      </c>
      <c r="G96" s="31">
        <v>1.3</v>
      </c>
      <c r="H96" s="32">
        <v>7.68</v>
      </c>
      <c r="I96" s="32">
        <v>9</v>
      </c>
      <c r="J96" s="29">
        <v>0.2</v>
      </c>
      <c r="K96" s="32">
        <v>20</v>
      </c>
      <c r="L96" s="32">
        <v>2000</v>
      </c>
      <c r="M96" s="32"/>
      <c r="N96" s="32">
        <v>2000</v>
      </c>
      <c r="O96" s="32"/>
      <c r="P96" s="32">
        <v>68.4</v>
      </c>
      <c r="Q96" s="32"/>
      <c r="R96" s="32"/>
      <c r="S96" s="29">
        <v>3</v>
      </c>
      <c r="T96" s="21"/>
    </row>
    <row r="97" ht="13" customHeight="1" spans="1:20">
      <c r="A97" s="29">
        <v>8</v>
      </c>
      <c r="B97" s="55" t="s">
        <v>286</v>
      </c>
      <c r="C97" s="56" t="s">
        <v>287</v>
      </c>
      <c r="D97" s="56" t="s">
        <v>288</v>
      </c>
      <c r="E97" s="56">
        <v>112.5312</v>
      </c>
      <c r="F97" s="56">
        <v>28.1678</v>
      </c>
      <c r="G97" s="56">
        <v>0.6</v>
      </c>
      <c r="H97" s="32">
        <v>7.5</v>
      </c>
      <c r="I97" s="32">
        <v>3</v>
      </c>
      <c r="J97" s="29">
        <v>0.08</v>
      </c>
      <c r="K97" s="32">
        <v>10</v>
      </c>
      <c r="L97" s="32">
        <v>1000</v>
      </c>
      <c r="M97" s="32"/>
      <c r="N97" s="32"/>
      <c r="O97" s="32"/>
      <c r="P97" s="32">
        <v>105</v>
      </c>
      <c r="Q97" s="32"/>
      <c r="R97" s="32"/>
      <c r="S97" s="29">
        <v>3</v>
      </c>
      <c r="T97" s="21"/>
    </row>
    <row r="98" ht="13" customHeight="1" spans="1:20">
      <c r="A98" s="29">
        <v>9</v>
      </c>
      <c r="B98" s="57" t="s">
        <v>289</v>
      </c>
      <c r="C98" s="58" t="s">
        <v>277</v>
      </c>
      <c r="D98" s="58" t="s">
        <v>278</v>
      </c>
      <c r="E98" s="58">
        <v>112.50857859</v>
      </c>
      <c r="F98" s="58">
        <v>28.08192691</v>
      </c>
      <c r="G98" s="58">
        <v>0.65</v>
      </c>
      <c r="H98" s="32">
        <v>6.39</v>
      </c>
      <c r="I98" s="32">
        <v>5</v>
      </c>
      <c r="J98" s="29">
        <v>0.45</v>
      </c>
      <c r="K98" s="29">
        <v>20</v>
      </c>
      <c r="L98" s="29">
        <v>2800</v>
      </c>
      <c r="M98" s="29"/>
      <c r="N98" s="29">
        <v>2500</v>
      </c>
      <c r="O98" s="29">
        <v>32</v>
      </c>
      <c r="P98" s="29">
        <v>30</v>
      </c>
      <c r="Q98" s="29"/>
      <c r="R98" s="29"/>
      <c r="S98" s="29">
        <v>3</v>
      </c>
      <c r="T98" s="21"/>
    </row>
    <row r="99" s="1" customFormat="1" ht="13" customHeight="1" spans="1:20">
      <c r="A99" s="14" t="s">
        <v>290</v>
      </c>
      <c r="B99" s="14" t="s">
        <v>291</v>
      </c>
      <c r="C99" s="14">
        <v>16</v>
      </c>
      <c r="D99" s="14"/>
      <c r="E99" s="14">
        <v>6</v>
      </c>
      <c r="F99" s="14">
        <v>10</v>
      </c>
      <c r="G99" s="26">
        <f t="shared" ref="G99:S99" si="10">SUM(G100:G115)</f>
        <v>16.87</v>
      </c>
      <c r="H99" s="26">
        <f t="shared" si="10"/>
        <v>100.59</v>
      </c>
      <c r="I99" s="26">
        <f t="shared" si="10"/>
        <v>125</v>
      </c>
      <c r="J99" s="26">
        <f t="shared" si="10"/>
        <v>6.17</v>
      </c>
      <c r="K99" s="27">
        <f t="shared" si="10"/>
        <v>697</v>
      </c>
      <c r="L99" s="27">
        <f t="shared" si="10"/>
        <v>57196</v>
      </c>
      <c r="M99" s="27">
        <f t="shared" si="10"/>
        <v>1800</v>
      </c>
      <c r="N99" s="27">
        <f t="shared" si="10"/>
        <v>4208</v>
      </c>
      <c r="O99" s="27">
        <f t="shared" si="10"/>
        <v>565.6</v>
      </c>
      <c r="P99" s="27">
        <f t="shared" si="10"/>
        <v>469</v>
      </c>
      <c r="Q99" s="27">
        <f t="shared" si="10"/>
        <v>0</v>
      </c>
      <c r="R99" s="27">
        <f t="shared" si="10"/>
        <v>1670</v>
      </c>
      <c r="S99" s="26">
        <f t="shared" si="10"/>
        <v>66</v>
      </c>
      <c r="T99" s="28"/>
    </row>
    <row r="100" s="2" customFormat="1" ht="13" customHeight="1" spans="1:20">
      <c r="A100" s="29">
        <v>1</v>
      </c>
      <c r="B100" s="33" t="s">
        <v>292</v>
      </c>
      <c r="C100" s="31" t="s">
        <v>293</v>
      </c>
      <c r="D100" s="31" t="s">
        <v>294</v>
      </c>
      <c r="E100" s="31" t="s">
        <v>295</v>
      </c>
      <c r="F100" s="31" t="s">
        <v>296</v>
      </c>
      <c r="G100" s="31">
        <v>1.2</v>
      </c>
      <c r="H100" s="32">
        <v>7.63</v>
      </c>
      <c r="I100" s="32">
        <v>10</v>
      </c>
      <c r="J100" s="29">
        <v>0.55</v>
      </c>
      <c r="K100" s="32">
        <v>40</v>
      </c>
      <c r="L100" s="32">
        <v>5500</v>
      </c>
      <c r="M100" s="32">
        <v>600</v>
      </c>
      <c r="N100" s="32">
        <v>660</v>
      </c>
      <c r="O100" s="32">
        <v>15</v>
      </c>
      <c r="P100" s="32">
        <v>25</v>
      </c>
      <c r="Q100" s="32"/>
      <c r="R100" s="32">
        <v>600</v>
      </c>
      <c r="S100" s="29">
        <v>6</v>
      </c>
      <c r="T100" s="21"/>
    </row>
    <row r="101" s="3" customFormat="1" ht="13" customHeight="1" spans="1:20">
      <c r="A101" s="29">
        <v>2</v>
      </c>
      <c r="B101" s="33" t="s">
        <v>297</v>
      </c>
      <c r="C101" s="31" t="s">
        <v>293</v>
      </c>
      <c r="D101" s="31" t="s">
        <v>298</v>
      </c>
      <c r="E101" s="31" t="s">
        <v>299</v>
      </c>
      <c r="F101" s="31" t="s">
        <v>300</v>
      </c>
      <c r="G101" s="31">
        <v>1.4</v>
      </c>
      <c r="H101" s="32">
        <v>8.21</v>
      </c>
      <c r="I101" s="32">
        <v>12</v>
      </c>
      <c r="J101" s="29">
        <v>0.56</v>
      </c>
      <c r="K101" s="32">
        <v>30</v>
      </c>
      <c r="L101" s="32">
        <v>5600</v>
      </c>
      <c r="M101" s="32">
        <v>1200</v>
      </c>
      <c r="N101" s="32">
        <v>550</v>
      </c>
      <c r="O101" s="32">
        <v>30</v>
      </c>
      <c r="P101" s="32">
        <v>25</v>
      </c>
      <c r="Q101" s="32"/>
      <c r="R101" s="32">
        <v>450</v>
      </c>
      <c r="S101" s="29">
        <v>6</v>
      </c>
      <c r="T101" s="38"/>
    </row>
    <row r="102" s="3" customFormat="1" ht="13" customHeight="1" spans="1:20">
      <c r="A102" s="29">
        <v>3</v>
      </c>
      <c r="B102" s="33" t="s">
        <v>301</v>
      </c>
      <c r="C102" s="31" t="s">
        <v>302</v>
      </c>
      <c r="D102" s="31" t="s">
        <v>303</v>
      </c>
      <c r="E102" s="31">
        <v>112.387928</v>
      </c>
      <c r="F102" s="31">
        <v>28.030721</v>
      </c>
      <c r="G102" s="31">
        <v>4</v>
      </c>
      <c r="H102" s="32">
        <v>7.88</v>
      </c>
      <c r="I102" s="32">
        <v>12</v>
      </c>
      <c r="J102" s="29">
        <v>0.4</v>
      </c>
      <c r="K102" s="32">
        <v>135</v>
      </c>
      <c r="L102" s="32">
        <v>3996</v>
      </c>
      <c r="M102" s="32"/>
      <c r="N102" s="32"/>
      <c r="O102" s="32">
        <v>85</v>
      </c>
      <c r="P102" s="32">
        <v>45</v>
      </c>
      <c r="Q102" s="32"/>
      <c r="R102" s="32"/>
      <c r="S102" s="29">
        <v>6</v>
      </c>
      <c r="T102" s="38"/>
    </row>
    <row r="103" s="3" customFormat="1" ht="13" customHeight="1" spans="1:20">
      <c r="A103" s="29">
        <v>4</v>
      </c>
      <c r="B103" s="33" t="s">
        <v>304</v>
      </c>
      <c r="C103" s="31" t="s">
        <v>305</v>
      </c>
      <c r="D103" s="31" t="s">
        <v>306</v>
      </c>
      <c r="E103" s="37" t="s">
        <v>307</v>
      </c>
      <c r="F103" s="31" t="s">
        <v>308</v>
      </c>
      <c r="G103" s="31">
        <v>1</v>
      </c>
      <c r="H103" s="32">
        <v>9.81</v>
      </c>
      <c r="I103" s="32">
        <v>9</v>
      </c>
      <c r="J103" s="29">
        <v>0.3</v>
      </c>
      <c r="K103" s="32">
        <v>30</v>
      </c>
      <c r="L103" s="32">
        <v>3000</v>
      </c>
      <c r="M103" s="32"/>
      <c r="N103" s="32"/>
      <c r="O103" s="32">
        <v>180</v>
      </c>
      <c r="P103" s="32">
        <v>10</v>
      </c>
      <c r="Q103" s="32"/>
      <c r="R103" s="32">
        <v>40</v>
      </c>
      <c r="S103" s="29">
        <v>6</v>
      </c>
      <c r="T103" s="38"/>
    </row>
    <row r="104" ht="13" customHeight="1" spans="1:20">
      <c r="A104" s="29">
        <v>5</v>
      </c>
      <c r="B104" s="33" t="s">
        <v>309</v>
      </c>
      <c r="C104" s="31" t="s">
        <v>310</v>
      </c>
      <c r="D104" s="31" t="s">
        <v>311</v>
      </c>
      <c r="E104" s="31">
        <v>28.05</v>
      </c>
      <c r="F104" s="31">
        <v>112.2643</v>
      </c>
      <c r="G104" s="31">
        <v>1</v>
      </c>
      <c r="H104" s="32">
        <v>8.195</v>
      </c>
      <c r="I104" s="32">
        <v>10</v>
      </c>
      <c r="J104" s="29">
        <v>0.5</v>
      </c>
      <c r="K104" s="32">
        <v>50</v>
      </c>
      <c r="L104" s="32">
        <v>5000</v>
      </c>
      <c r="M104" s="32"/>
      <c r="N104" s="32"/>
      <c r="O104" s="32">
        <v>95</v>
      </c>
      <c r="P104" s="32">
        <v>8</v>
      </c>
      <c r="Q104" s="32"/>
      <c r="R104" s="32"/>
      <c r="S104" s="29">
        <v>6</v>
      </c>
      <c r="T104" s="21"/>
    </row>
    <row r="105" ht="13" customHeight="1" spans="1:20">
      <c r="A105" s="29">
        <v>6</v>
      </c>
      <c r="B105" s="33" t="s">
        <v>312</v>
      </c>
      <c r="C105" s="31" t="s">
        <v>313</v>
      </c>
      <c r="D105" s="31" t="s">
        <v>314</v>
      </c>
      <c r="E105" s="31">
        <v>112.1634</v>
      </c>
      <c r="F105" s="31">
        <v>28.226</v>
      </c>
      <c r="G105" s="31">
        <v>1.1</v>
      </c>
      <c r="H105" s="32">
        <v>8.06</v>
      </c>
      <c r="I105" s="32">
        <v>10</v>
      </c>
      <c r="J105" s="35">
        <v>0.4</v>
      </c>
      <c r="K105" s="36">
        <v>56</v>
      </c>
      <c r="L105" s="36">
        <v>5000</v>
      </c>
      <c r="M105" s="36"/>
      <c r="N105" s="36">
        <v>128</v>
      </c>
      <c r="O105" s="36">
        <v>94</v>
      </c>
      <c r="P105" s="36">
        <v>8</v>
      </c>
      <c r="Q105" s="36"/>
      <c r="R105" s="36"/>
      <c r="S105" s="29">
        <v>6</v>
      </c>
      <c r="T105" s="21"/>
    </row>
    <row r="106" ht="13" customHeight="1" spans="1:20">
      <c r="A106" s="29">
        <v>7</v>
      </c>
      <c r="B106" s="57" t="s">
        <v>122</v>
      </c>
      <c r="C106" s="58" t="s">
        <v>315</v>
      </c>
      <c r="D106" s="58" t="s">
        <v>316</v>
      </c>
      <c r="E106" s="58">
        <v>112.35209</v>
      </c>
      <c r="F106" s="58">
        <v>28.0483219</v>
      </c>
      <c r="G106" s="58">
        <v>0.65</v>
      </c>
      <c r="H106" s="32">
        <v>4.85</v>
      </c>
      <c r="I106" s="32">
        <v>5</v>
      </c>
      <c r="J106" s="35">
        <v>0.2</v>
      </c>
      <c r="K106" s="36">
        <v>20</v>
      </c>
      <c r="L106" s="36">
        <v>2000</v>
      </c>
      <c r="M106" s="36"/>
      <c r="N106" s="36">
        <v>420</v>
      </c>
      <c r="O106" s="36"/>
      <c r="P106" s="36">
        <v>55</v>
      </c>
      <c r="Q106" s="36"/>
      <c r="R106" s="36"/>
      <c r="S106" s="29">
        <v>3</v>
      </c>
      <c r="T106" s="21"/>
    </row>
    <row r="107" ht="13" customHeight="1" spans="1:20">
      <c r="A107" s="29">
        <v>8</v>
      </c>
      <c r="B107" s="59" t="s">
        <v>317</v>
      </c>
      <c r="C107" s="60" t="s">
        <v>315</v>
      </c>
      <c r="D107" s="60" t="s">
        <v>318</v>
      </c>
      <c r="E107" s="60">
        <v>112.364788</v>
      </c>
      <c r="F107" s="60">
        <v>28.0296107</v>
      </c>
      <c r="G107" s="60">
        <v>0.8</v>
      </c>
      <c r="H107" s="32">
        <v>4.72</v>
      </c>
      <c r="I107" s="32">
        <v>7</v>
      </c>
      <c r="J107" s="35">
        <v>0.25</v>
      </c>
      <c r="K107" s="36">
        <v>25</v>
      </c>
      <c r="L107" s="36">
        <v>2500</v>
      </c>
      <c r="M107" s="36"/>
      <c r="N107" s="36">
        <v>600</v>
      </c>
      <c r="O107" s="36"/>
      <c r="P107" s="36">
        <v>40</v>
      </c>
      <c r="Q107" s="36"/>
      <c r="R107" s="36"/>
      <c r="S107" s="29">
        <v>3</v>
      </c>
      <c r="T107" s="21"/>
    </row>
    <row r="108" ht="13" customHeight="1" spans="1:20">
      <c r="A108" s="29">
        <v>9</v>
      </c>
      <c r="B108" s="33" t="s">
        <v>319</v>
      </c>
      <c r="C108" s="31" t="s">
        <v>310</v>
      </c>
      <c r="D108" s="31" t="s">
        <v>311</v>
      </c>
      <c r="E108" s="31">
        <v>28.0518</v>
      </c>
      <c r="F108" s="31">
        <v>112.2581</v>
      </c>
      <c r="G108" s="31">
        <v>0.5</v>
      </c>
      <c r="H108" s="32">
        <v>5.675</v>
      </c>
      <c r="I108" s="32">
        <v>8</v>
      </c>
      <c r="J108" s="35">
        <v>0.4</v>
      </c>
      <c r="K108" s="36">
        <v>20</v>
      </c>
      <c r="L108" s="36">
        <v>4000</v>
      </c>
      <c r="M108" s="36"/>
      <c r="N108" s="36"/>
      <c r="O108" s="36"/>
      <c r="P108" s="36">
        <v>55</v>
      </c>
      <c r="Q108" s="36"/>
      <c r="R108" s="36"/>
      <c r="S108" s="29">
        <v>3</v>
      </c>
      <c r="T108" s="21"/>
    </row>
    <row r="109" ht="13" customHeight="1" spans="1:20">
      <c r="A109" s="29">
        <v>10</v>
      </c>
      <c r="B109" s="33" t="s">
        <v>320</v>
      </c>
      <c r="C109" s="31" t="s">
        <v>305</v>
      </c>
      <c r="D109" s="31" t="s">
        <v>321</v>
      </c>
      <c r="E109" s="37" t="s">
        <v>322</v>
      </c>
      <c r="F109" s="31" t="s">
        <v>323</v>
      </c>
      <c r="G109" s="31">
        <v>0.6</v>
      </c>
      <c r="H109" s="32">
        <v>5.74</v>
      </c>
      <c r="I109" s="32">
        <v>5</v>
      </c>
      <c r="J109" s="35">
        <v>0.3</v>
      </c>
      <c r="K109" s="36">
        <v>20</v>
      </c>
      <c r="L109" s="36">
        <v>3000</v>
      </c>
      <c r="M109" s="36"/>
      <c r="N109" s="36">
        <v>1200</v>
      </c>
      <c r="O109" s="36"/>
      <c r="P109" s="36">
        <v>32</v>
      </c>
      <c r="Q109" s="36"/>
      <c r="R109" s="36">
        <v>100</v>
      </c>
      <c r="S109" s="29">
        <v>3</v>
      </c>
      <c r="T109" s="21"/>
    </row>
    <row r="110" ht="13" customHeight="1" spans="1:20">
      <c r="A110" s="29">
        <v>11</v>
      </c>
      <c r="B110" s="33" t="s">
        <v>122</v>
      </c>
      <c r="C110" s="31" t="s">
        <v>324</v>
      </c>
      <c r="D110" s="31" t="s">
        <v>325</v>
      </c>
      <c r="E110" s="31">
        <v>112.385826</v>
      </c>
      <c r="F110" s="31">
        <v>27.991962</v>
      </c>
      <c r="G110" s="31">
        <v>0.8</v>
      </c>
      <c r="H110" s="32">
        <v>5.4</v>
      </c>
      <c r="I110" s="32">
        <v>5</v>
      </c>
      <c r="J110" s="35">
        <v>0.55</v>
      </c>
      <c r="K110" s="36">
        <v>30</v>
      </c>
      <c r="L110" s="36">
        <v>4000</v>
      </c>
      <c r="M110" s="36"/>
      <c r="N110" s="36"/>
      <c r="O110" s="36"/>
      <c r="P110" s="36">
        <v>46</v>
      </c>
      <c r="Q110" s="36"/>
      <c r="R110" s="36"/>
      <c r="S110" s="29">
        <v>3</v>
      </c>
      <c r="T110" s="21"/>
    </row>
    <row r="111" ht="13" customHeight="1" spans="1:20">
      <c r="A111" s="29">
        <v>12</v>
      </c>
      <c r="B111" s="33" t="s">
        <v>326</v>
      </c>
      <c r="C111" s="31" t="s">
        <v>324</v>
      </c>
      <c r="D111" s="31" t="s">
        <v>327</v>
      </c>
      <c r="E111" s="31">
        <v>112.377327</v>
      </c>
      <c r="F111" s="31">
        <v>27.972512</v>
      </c>
      <c r="G111" s="31">
        <v>0.7</v>
      </c>
      <c r="H111" s="32">
        <v>5.15</v>
      </c>
      <c r="I111" s="32">
        <v>5</v>
      </c>
      <c r="J111" s="35">
        <v>0.3</v>
      </c>
      <c r="K111" s="36">
        <v>27</v>
      </c>
      <c r="L111" s="36">
        <v>3000</v>
      </c>
      <c r="M111" s="36"/>
      <c r="N111" s="36"/>
      <c r="O111" s="36">
        <v>10.6</v>
      </c>
      <c r="P111" s="36">
        <v>49</v>
      </c>
      <c r="Q111" s="36"/>
      <c r="R111" s="36"/>
      <c r="S111" s="29">
        <v>3</v>
      </c>
      <c r="T111" s="21"/>
    </row>
    <row r="112" ht="13" customHeight="1" spans="1:20">
      <c r="A112" s="29">
        <v>13</v>
      </c>
      <c r="B112" s="33" t="s">
        <v>328</v>
      </c>
      <c r="C112" s="31" t="s">
        <v>302</v>
      </c>
      <c r="D112" s="31" t="s">
        <v>329</v>
      </c>
      <c r="E112" s="31">
        <v>112.400268</v>
      </c>
      <c r="F112" s="31">
        <v>28.010446</v>
      </c>
      <c r="G112" s="31">
        <v>0.52</v>
      </c>
      <c r="H112" s="32">
        <v>4.78</v>
      </c>
      <c r="I112" s="32">
        <v>5</v>
      </c>
      <c r="J112" s="35">
        <v>0.3</v>
      </c>
      <c r="K112" s="36">
        <v>28</v>
      </c>
      <c r="L112" s="36">
        <v>3000</v>
      </c>
      <c r="M112" s="36"/>
      <c r="N112" s="36"/>
      <c r="O112" s="36"/>
      <c r="P112" s="36">
        <v>32</v>
      </c>
      <c r="Q112" s="36"/>
      <c r="R112" s="36"/>
      <c r="S112" s="29">
        <v>3</v>
      </c>
      <c r="T112" s="21"/>
    </row>
    <row r="113" ht="13" customHeight="1" spans="1:20">
      <c r="A113" s="29">
        <v>14</v>
      </c>
      <c r="B113" s="33" t="s">
        <v>330</v>
      </c>
      <c r="C113" s="31" t="s">
        <v>293</v>
      </c>
      <c r="D113" s="31" t="s">
        <v>298</v>
      </c>
      <c r="E113" s="31" t="s">
        <v>331</v>
      </c>
      <c r="F113" s="31" t="s">
        <v>332</v>
      </c>
      <c r="G113" s="31">
        <v>0.8</v>
      </c>
      <c r="H113" s="32">
        <v>4.49</v>
      </c>
      <c r="I113" s="32">
        <v>10</v>
      </c>
      <c r="J113" s="35">
        <v>0.35</v>
      </c>
      <c r="K113" s="35">
        <v>20</v>
      </c>
      <c r="L113" s="35">
        <v>3500</v>
      </c>
      <c r="M113" s="35"/>
      <c r="N113" s="35">
        <v>450</v>
      </c>
      <c r="O113" s="35">
        <v>6</v>
      </c>
      <c r="P113" s="35">
        <v>11</v>
      </c>
      <c r="Q113" s="35"/>
      <c r="R113" s="35">
        <v>330</v>
      </c>
      <c r="S113" s="29">
        <v>3</v>
      </c>
      <c r="T113" s="21"/>
    </row>
    <row r="114" ht="13" customHeight="1" spans="1:20">
      <c r="A114" s="29">
        <v>15</v>
      </c>
      <c r="B114" s="33" t="s">
        <v>333</v>
      </c>
      <c r="C114" s="31" t="s">
        <v>293</v>
      </c>
      <c r="D114" s="31" t="s">
        <v>334</v>
      </c>
      <c r="E114" s="31" t="s">
        <v>335</v>
      </c>
      <c r="F114" s="31" t="s">
        <v>336</v>
      </c>
      <c r="G114" s="31">
        <v>0.7</v>
      </c>
      <c r="H114" s="32">
        <v>4.57</v>
      </c>
      <c r="I114" s="32">
        <v>5</v>
      </c>
      <c r="J114" s="35">
        <v>0.21</v>
      </c>
      <c r="K114" s="35">
        <v>10</v>
      </c>
      <c r="L114" s="35">
        <v>2100</v>
      </c>
      <c r="M114" s="35"/>
      <c r="N114" s="35">
        <v>200</v>
      </c>
      <c r="O114" s="35">
        <v>50</v>
      </c>
      <c r="P114" s="35">
        <v>10</v>
      </c>
      <c r="Q114" s="35"/>
      <c r="R114" s="35">
        <v>150</v>
      </c>
      <c r="S114" s="29">
        <v>3</v>
      </c>
      <c r="T114" s="21"/>
    </row>
    <row r="115" ht="13" customHeight="1" spans="1:20">
      <c r="A115" s="29">
        <v>16</v>
      </c>
      <c r="B115" s="33" t="s">
        <v>337</v>
      </c>
      <c r="C115" s="31" t="s">
        <v>313</v>
      </c>
      <c r="D115" s="31" t="s">
        <v>338</v>
      </c>
      <c r="E115" s="31">
        <v>112.2714</v>
      </c>
      <c r="F115" s="31">
        <v>28.0249</v>
      </c>
      <c r="G115" s="31">
        <v>1.1</v>
      </c>
      <c r="H115" s="32">
        <v>5.43</v>
      </c>
      <c r="I115" s="32">
        <v>7</v>
      </c>
      <c r="J115" s="29">
        <v>0.6</v>
      </c>
      <c r="K115" s="29">
        <v>156</v>
      </c>
      <c r="L115" s="29">
        <v>2000</v>
      </c>
      <c r="M115" s="29"/>
      <c r="N115" s="29"/>
      <c r="O115" s="29"/>
      <c r="P115" s="29">
        <v>18</v>
      </c>
      <c r="Q115" s="29"/>
      <c r="R115" s="29"/>
      <c r="S115" s="29">
        <v>3</v>
      </c>
      <c r="T115" s="21"/>
    </row>
    <row r="116" s="1" customFormat="1" ht="13" customHeight="1" spans="1:20">
      <c r="A116" s="14" t="s">
        <v>288</v>
      </c>
      <c r="B116" s="14" t="s">
        <v>339</v>
      </c>
      <c r="C116" s="14">
        <v>5</v>
      </c>
      <c r="D116" s="14"/>
      <c r="E116" s="14">
        <v>1</v>
      </c>
      <c r="F116" s="14">
        <v>4</v>
      </c>
      <c r="G116" s="26">
        <f t="shared" ref="G116:S116" si="11">SUM(G117:G121)</f>
        <v>5.9</v>
      </c>
      <c r="H116" s="26">
        <f t="shared" si="11"/>
        <v>28.6</v>
      </c>
      <c r="I116" s="26">
        <f t="shared" si="11"/>
        <v>37</v>
      </c>
      <c r="J116" s="26">
        <f t="shared" si="11"/>
        <v>1.35</v>
      </c>
      <c r="K116" s="27">
        <f t="shared" si="11"/>
        <v>79</v>
      </c>
      <c r="L116" s="27">
        <f t="shared" si="11"/>
        <v>7100</v>
      </c>
      <c r="M116" s="27">
        <f t="shared" si="11"/>
        <v>6400</v>
      </c>
      <c r="N116" s="27">
        <f t="shared" si="11"/>
        <v>500</v>
      </c>
      <c r="O116" s="27">
        <f t="shared" si="11"/>
        <v>55</v>
      </c>
      <c r="P116" s="27">
        <f t="shared" si="11"/>
        <v>165</v>
      </c>
      <c r="Q116" s="27">
        <f t="shared" si="11"/>
        <v>0</v>
      </c>
      <c r="R116" s="27">
        <f t="shared" si="11"/>
        <v>0</v>
      </c>
      <c r="S116" s="27">
        <f t="shared" si="11"/>
        <v>18</v>
      </c>
      <c r="T116" s="28"/>
    </row>
    <row r="117" s="2" customFormat="1" ht="13" customHeight="1" spans="1:20">
      <c r="A117" s="29">
        <v>1</v>
      </c>
      <c r="B117" s="33" t="s">
        <v>340</v>
      </c>
      <c r="C117" s="31" t="s">
        <v>341</v>
      </c>
      <c r="D117" s="31" t="s">
        <v>342</v>
      </c>
      <c r="E117" s="31">
        <v>112.189463</v>
      </c>
      <c r="F117" s="31">
        <v>28.109989</v>
      </c>
      <c r="G117" s="31">
        <v>2.8</v>
      </c>
      <c r="H117" s="32">
        <v>7.94</v>
      </c>
      <c r="I117" s="32">
        <v>12</v>
      </c>
      <c r="J117" s="29">
        <v>0.3</v>
      </c>
      <c r="K117" s="32">
        <v>30</v>
      </c>
      <c r="L117" s="32">
        <v>1600</v>
      </c>
      <c r="M117" s="32">
        <v>2600</v>
      </c>
      <c r="N117" s="32"/>
      <c r="O117" s="32">
        <v>20</v>
      </c>
      <c r="P117" s="32">
        <v>35</v>
      </c>
      <c r="Q117" s="32"/>
      <c r="R117" s="32"/>
      <c r="S117" s="29">
        <v>6</v>
      </c>
      <c r="T117" s="21"/>
    </row>
    <row r="118" s="2" customFormat="1" ht="13" customHeight="1" spans="1:20">
      <c r="A118" s="29">
        <v>2</v>
      </c>
      <c r="B118" s="33" t="s">
        <v>343</v>
      </c>
      <c r="C118" s="31" t="s">
        <v>344</v>
      </c>
      <c r="D118" s="31" t="s">
        <v>345</v>
      </c>
      <c r="E118" s="31">
        <v>112.1788</v>
      </c>
      <c r="F118" s="31">
        <v>28.074</v>
      </c>
      <c r="G118" s="31">
        <v>0.5</v>
      </c>
      <c r="H118" s="32">
        <v>5.34</v>
      </c>
      <c r="I118" s="32">
        <v>3</v>
      </c>
      <c r="J118" s="29">
        <v>0.25</v>
      </c>
      <c r="K118" s="32">
        <v>10</v>
      </c>
      <c r="L118" s="32">
        <v>1500</v>
      </c>
      <c r="M118" s="32">
        <v>1200</v>
      </c>
      <c r="N118" s="32"/>
      <c r="O118" s="32">
        <v>15</v>
      </c>
      <c r="P118" s="32">
        <v>25</v>
      </c>
      <c r="Q118" s="32"/>
      <c r="R118" s="32"/>
      <c r="S118" s="29">
        <v>3</v>
      </c>
      <c r="T118" s="21"/>
    </row>
    <row r="119" s="2" customFormat="1" ht="13" customHeight="1" spans="1:20">
      <c r="A119" s="29">
        <v>3</v>
      </c>
      <c r="B119" s="33" t="s">
        <v>346</v>
      </c>
      <c r="C119" s="31" t="s">
        <v>347</v>
      </c>
      <c r="D119" s="31" t="s">
        <v>348</v>
      </c>
      <c r="E119" s="31">
        <v>112.187225</v>
      </c>
      <c r="F119" s="31">
        <v>28.014619</v>
      </c>
      <c r="G119" s="31">
        <v>0.9</v>
      </c>
      <c r="H119" s="32">
        <v>5.42</v>
      </c>
      <c r="I119" s="32">
        <v>6</v>
      </c>
      <c r="J119" s="29">
        <v>0.3</v>
      </c>
      <c r="K119" s="32">
        <v>15</v>
      </c>
      <c r="L119" s="32">
        <v>1000</v>
      </c>
      <c r="M119" s="32">
        <v>1600</v>
      </c>
      <c r="N119" s="32"/>
      <c r="O119" s="32">
        <v>20</v>
      </c>
      <c r="P119" s="32">
        <v>30</v>
      </c>
      <c r="Q119" s="32"/>
      <c r="R119" s="32"/>
      <c r="S119" s="29">
        <v>3</v>
      </c>
      <c r="T119" s="21"/>
    </row>
    <row r="120" ht="13" customHeight="1" spans="1:20">
      <c r="A120" s="29">
        <v>4</v>
      </c>
      <c r="B120" s="33" t="s">
        <v>349</v>
      </c>
      <c r="C120" s="31" t="s">
        <v>350</v>
      </c>
      <c r="D120" s="31" t="s">
        <v>348</v>
      </c>
      <c r="E120" s="31">
        <v>112.192048</v>
      </c>
      <c r="F120" s="31">
        <v>28.07766</v>
      </c>
      <c r="G120" s="31">
        <v>0.5</v>
      </c>
      <c r="H120" s="32">
        <v>4.86</v>
      </c>
      <c r="I120" s="32">
        <v>6</v>
      </c>
      <c r="J120" s="35">
        <v>0.2</v>
      </c>
      <c r="K120" s="36">
        <v>14</v>
      </c>
      <c r="L120" s="36">
        <v>1500</v>
      </c>
      <c r="M120" s="36">
        <v>300</v>
      </c>
      <c r="N120" s="36">
        <v>500</v>
      </c>
      <c r="O120" s="36"/>
      <c r="P120" s="36">
        <v>35</v>
      </c>
      <c r="Q120" s="36"/>
      <c r="R120" s="36"/>
      <c r="S120" s="29">
        <v>3</v>
      </c>
      <c r="T120" s="21" t="s">
        <v>351</v>
      </c>
    </row>
    <row r="121" ht="13" customHeight="1" spans="1:20">
      <c r="A121" s="29">
        <v>5</v>
      </c>
      <c r="B121" s="33" t="s">
        <v>352</v>
      </c>
      <c r="C121" s="31" t="s">
        <v>353</v>
      </c>
      <c r="D121" s="31" t="s">
        <v>354</v>
      </c>
      <c r="E121" s="31">
        <v>112.146712</v>
      </c>
      <c r="F121" s="31">
        <v>28.087627</v>
      </c>
      <c r="G121" s="31">
        <v>1.2</v>
      </c>
      <c r="H121" s="32">
        <v>5.04</v>
      </c>
      <c r="I121" s="32">
        <v>10</v>
      </c>
      <c r="J121" s="35">
        <v>0.3</v>
      </c>
      <c r="K121" s="36">
        <v>10</v>
      </c>
      <c r="L121" s="36">
        <v>1500</v>
      </c>
      <c r="M121" s="36">
        <v>700</v>
      </c>
      <c r="N121" s="36"/>
      <c r="O121" s="36"/>
      <c r="P121" s="36">
        <v>40</v>
      </c>
      <c r="Q121" s="36"/>
      <c r="R121" s="36"/>
      <c r="S121" s="29">
        <v>3</v>
      </c>
      <c r="T121" s="21"/>
    </row>
    <row r="122" s="1" customFormat="1" ht="13" customHeight="1" spans="1:20">
      <c r="A122" s="14" t="s">
        <v>355</v>
      </c>
      <c r="B122" s="14" t="s">
        <v>356</v>
      </c>
      <c r="C122" s="14">
        <v>1</v>
      </c>
      <c r="D122" s="14"/>
      <c r="E122" s="14"/>
      <c r="F122" s="14">
        <v>1</v>
      </c>
      <c r="G122" s="26">
        <f t="shared" ref="G122:S122" si="12">SUM(G123:G123)</f>
        <v>0.5</v>
      </c>
      <c r="H122" s="26">
        <f t="shared" si="12"/>
        <v>5.08</v>
      </c>
      <c r="I122" s="26">
        <f t="shared" si="12"/>
        <v>3</v>
      </c>
      <c r="J122" s="26">
        <f t="shared" si="12"/>
        <v>0.2</v>
      </c>
      <c r="K122" s="27">
        <f t="shared" si="12"/>
        <v>10</v>
      </c>
      <c r="L122" s="27">
        <f t="shared" si="12"/>
        <v>900</v>
      </c>
      <c r="M122" s="27">
        <f t="shared" si="12"/>
        <v>0</v>
      </c>
      <c r="N122" s="27">
        <f t="shared" si="12"/>
        <v>500</v>
      </c>
      <c r="O122" s="27">
        <f t="shared" si="12"/>
        <v>90</v>
      </c>
      <c r="P122" s="27">
        <f t="shared" si="12"/>
        <v>0</v>
      </c>
      <c r="Q122" s="27">
        <f t="shared" si="12"/>
        <v>0</v>
      </c>
      <c r="R122" s="27">
        <f t="shared" si="12"/>
        <v>0</v>
      </c>
      <c r="S122" s="27">
        <f t="shared" si="12"/>
        <v>3</v>
      </c>
      <c r="T122" s="28"/>
    </row>
    <row r="123" ht="13" customHeight="1" spans="1:20">
      <c r="A123" s="29">
        <v>1</v>
      </c>
      <c r="B123" s="33" t="s">
        <v>357</v>
      </c>
      <c r="C123" s="31" t="s">
        <v>358</v>
      </c>
      <c r="D123" s="31" t="s">
        <v>359</v>
      </c>
      <c r="E123" s="31">
        <v>111.962804</v>
      </c>
      <c r="F123" s="31">
        <v>28.166752</v>
      </c>
      <c r="G123" s="31">
        <v>0.5</v>
      </c>
      <c r="H123" s="32">
        <v>5.08</v>
      </c>
      <c r="I123" s="32">
        <v>3</v>
      </c>
      <c r="J123" s="29">
        <v>0.2</v>
      </c>
      <c r="K123" s="32">
        <v>10</v>
      </c>
      <c r="L123" s="32">
        <v>900</v>
      </c>
      <c r="M123" s="32"/>
      <c r="N123" s="32">
        <v>500</v>
      </c>
      <c r="O123" s="32">
        <v>90</v>
      </c>
      <c r="P123" s="32"/>
      <c r="Q123" s="32"/>
      <c r="R123" s="32"/>
      <c r="S123" s="29">
        <v>3</v>
      </c>
      <c r="T123" s="21"/>
    </row>
    <row r="124" s="1" customFormat="1" ht="13" customHeight="1" spans="1:20">
      <c r="A124" s="14" t="s">
        <v>360</v>
      </c>
      <c r="B124" s="14" t="s">
        <v>361</v>
      </c>
      <c r="C124" s="14">
        <v>3</v>
      </c>
      <c r="D124" s="14"/>
      <c r="E124" s="14"/>
      <c r="F124" s="14">
        <v>3</v>
      </c>
      <c r="G124" s="26">
        <f t="shared" ref="G124:S124" si="13">SUM(G125:G127)</f>
        <v>0.91</v>
      </c>
      <c r="H124" s="26">
        <f t="shared" si="13"/>
        <v>14.37</v>
      </c>
      <c r="I124" s="26">
        <f t="shared" si="13"/>
        <v>6.15</v>
      </c>
      <c r="J124" s="26">
        <f t="shared" si="13"/>
        <v>0.27</v>
      </c>
      <c r="K124" s="27">
        <f t="shared" si="13"/>
        <v>16</v>
      </c>
      <c r="L124" s="27">
        <f t="shared" si="13"/>
        <v>1410</v>
      </c>
      <c r="M124" s="27">
        <f t="shared" si="13"/>
        <v>0</v>
      </c>
      <c r="N124" s="27">
        <f t="shared" si="13"/>
        <v>300</v>
      </c>
      <c r="O124" s="27">
        <f t="shared" si="13"/>
        <v>155</v>
      </c>
      <c r="P124" s="27">
        <f t="shared" si="13"/>
        <v>61</v>
      </c>
      <c r="Q124" s="27">
        <f t="shared" si="13"/>
        <v>0</v>
      </c>
      <c r="R124" s="27">
        <f t="shared" si="13"/>
        <v>0</v>
      </c>
      <c r="S124" s="27">
        <f t="shared" si="13"/>
        <v>9</v>
      </c>
      <c r="T124" s="28"/>
    </row>
    <row r="125" s="2" customFormat="1" ht="13" customHeight="1" spans="1:20">
      <c r="A125" s="29">
        <v>1</v>
      </c>
      <c r="B125" s="33" t="s">
        <v>362</v>
      </c>
      <c r="C125" s="33" t="s">
        <v>363</v>
      </c>
      <c r="D125" s="33" t="s">
        <v>364</v>
      </c>
      <c r="E125" s="61">
        <v>111.995499</v>
      </c>
      <c r="F125" s="61">
        <v>28.061006</v>
      </c>
      <c r="G125" s="33">
        <v>0.24</v>
      </c>
      <c r="H125" s="32">
        <v>5</v>
      </c>
      <c r="I125" s="32">
        <v>3</v>
      </c>
      <c r="J125" s="29">
        <v>0.16</v>
      </c>
      <c r="K125" s="32">
        <v>12</v>
      </c>
      <c r="L125" s="32">
        <v>580</v>
      </c>
      <c r="M125" s="32"/>
      <c r="N125" s="32">
        <v>300</v>
      </c>
      <c r="O125" s="32">
        <v>65</v>
      </c>
      <c r="P125" s="32"/>
      <c r="Q125" s="32"/>
      <c r="R125" s="32"/>
      <c r="S125" s="29">
        <v>3</v>
      </c>
      <c r="T125" s="21"/>
    </row>
    <row r="126" s="2" customFormat="1" ht="13" customHeight="1" spans="1:20">
      <c r="A126" s="29">
        <v>2</v>
      </c>
      <c r="B126" s="33" t="s">
        <v>365</v>
      </c>
      <c r="C126" s="33" t="s">
        <v>366</v>
      </c>
      <c r="D126" s="33" t="s">
        <v>367</v>
      </c>
      <c r="E126" s="33" t="s">
        <v>368</v>
      </c>
      <c r="F126" s="33" t="s">
        <v>369</v>
      </c>
      <c r="G126" s="33">
        <v>0.35</v>
      </c>
      <c r="H126" s="29">
        <v>4.67</v>
      </c>
      <c r="I126" s="29">
        <v>1.8</v>
      </c>
      <c r="J126" s="29">
        <v>0.05</v>
      </c>
      <c r="K126" s="32">
        <v>2</v>
      </c>
      <c r="L126" s="32">
        <v>490</v>
      </c>
      <c r="M126" s="32"/>
      <c r="N126" s="32"/>
      <c r="O126" s="32">
        <v>26</v>
      </c>
      <c r="P126" s="32">
        <v>42</v>
      </c>
      <c r="Q126" s="32"/>
      <c r="R126" s="32"/>
      <c r="S126" s="29">
        <v>3</v>
      </c>
      <c r="T126" s="21"/>
    </row>
    <row r="127" ht="13" customHeight="1" spans="1:20">
      <c r="A127" s="29">
        <v>3</v>
      </c>
      <c r="B127" s="33" t="s">
        <v>370</v>
      </c>
      <c r="C127" s="33" t="s">
        <v>366</v>
      </c>
      <c r="D127" s="33" t="s">
        <v>371</v>
      </c>
      <c r="E127" s="33" t="s">
        <v>372</v>
      </c>
      <c r="F127" s="33" t="s">
        <v>373</v>
      </c>
      <c r="G127" s="33">
        <v>0.32</v>
      </c>
      <c r="H127" s="32">
        <v>4.7</v>
      </c>
      <c r="I127" s="32">
        <v>1.35</v>
      </c>
      <c r="J127" s="35">
        <v>0.06</v>
      </c>
      <c r="K127" s="36">
        <v>2</v>
      </c>
      <c r="L127" s="36">
        <v>340</v>
      </c>
      <c r="M127" s="36"/>
      <c r="N127" s="36"/>
      <c r="O127" s="36">
        <v>64</v>
      </c>
      <c r="P127" s="36">
        <v>19</v>
      </c>
      <c r="Q127" s="36"/>
      <c r="R127" s="36"/>
      <c r="S127" s="29">
        <v>3</v>
      </c>
      <c r="T127" s="21"/>
    </row>
    <row r="128" s="1" customFormat="1" ht="13" customHeight="1" spans="1:20">
      <c r="A128" s="14" t="s">
        <v>374</v>
      </c>
      <c r="B128" s="14" t="s">
        <v>375</v>
      </c>
      <c r="C128" s="14">
        <v>5</v>
      </c>
      <c r="D128" s="14"/>
      <c r="E128" s="14">
        <v>1</v>
      </c>
      <c r="F128" s="14">
        <v>4</v>
      </c>
      <c r="G128" s="26">
        <f t="shared" ref="G128:S128" si="14">SUM(G129:G133)</f>
        <v>2.76</v>
      </c>
      <c r="H128" s="26">
        <f t="shared" si="14"/>
        <v>22.06</v>
      </c>
      <c r="I128" s="26">
        <f t="shared" si="14"/>
        <v>17.1</v>
      </c>
      <c r="J128" s="26">
        <f t="shared" si="14"/>
        <v>1.136</v>
      </c>
      <c r="K128" s="27">
        <f t="shared" si="14"/>
        <v>185</v>
      </c>
      <c r="L128" s="27">
        <f t="shared" si="14"/>
        <v>11860</v>
      </c>
      <c r="M128" s="27">
        <f t="shared" si="14"/>
        <v>22</v>
      </c>
      <c r="N128" s="27">
        <f t="shared" si="14"/>
        <v>4700</v>
      </c>
      <c r="O128" s="27">
        <f t="shared" si="14"/>
        <v>0</v>
      </c>
      <c r="P128" s="27">
        <f t="shared" si="14"/>
        <v>32</v>
      </c>
      <c r="Q128" s="27">
        <f t="shared" si="14"/>
        <v>0</v>
      </c>
      <c r="R128" s="27">
        <f t="shared" si="14"/>
        <v>0</v>
      </c>
      <c r="S128" s="27">
        <f t="shared" si="14"/>
        <v>18</v>
      </c>
      <c r="T128" s="28"/>
    </row>
    <row r="129" s="2" customFormat="1" ht="13" customHeight="1" spans="1:20">
      <c r="A129" s="29">
        <v>1</v>
      </c>
      <c r="B129" s="33" t="s">
        <v>376</v>
      </c>
      <c r="C129" s="31" t="s">
        <v>377</v>
      </c>
      <c r="D129" s="31" t="s">
        <v>378</v>
      </c>
      <c r="E129" s="31">
        <v>112.30891</v>
      </c>
      <c r="F129" s="31">
        <v>28.09412</v>
      </c>
      <c r="G129" s="31">
        <v>1.01</v>
      </c>
      <c r="H129" s="32">
        <v>6.94</v>
      </c>
      <c r="I129" s="32">
        <v>7</v>
      </c>
      <c r="J129" s="29">
        <v>0.35</v>
      </c>
      <c r="K129" s="32">
        <v>55</v>
      </c>
      <c r="L129" s="32">
        <v>3500</v>
      </c>
      <c r="M129" s="32">
        <v>12</v>
      </c>
      <c r="N129" s="32">
        <v>1500</v>
      </c>
      <c r="O129" s="32"/>
      <c r="P129" s="32">
        <v>26</v>
      </c>
      <c r="Q129" s="32"/>
      <c r="R129" s="32"/>
      <c r="S129" s="29">
        <v>6</v>
      </c>
      <c r="T129" s="21"/>
    </row>
    <row r="130" ht="13" customHeight="1" spans="1:20">
      <c r="A130" s="29">
        <v>2</v>
      </c>
      <c r="B130" s="33" t="s">
        <v>379</v>
      </c>
      <c r="C130" s="33" t="s">
        <v>380</v>
      </c>
      <c r="D130" s="33" t="s">
        <v>133</v>
      </c>
      <c r="E130" s="33">
        <v>112.32034</v>
      </c>
      <c r="F130" s="33">
        <v>28.11997</v>
      </c>
      <c r="G130" s="33">
        <v>0.35</v>
      </c>
      <c r="H130" s="32">
        <v>3.055</v>
      </c>
      <c r="I130" s="32">
        <v>1.1</v>
      </c>
      <c r="J130" s="29">
        <v>0.19</v>
      </c>
      <c r="K130" s="32">
        <v>30</v>
      </c>
      <c r="L130" s="32">
        <v>1900</v>
      </c>
      <c r="M130" s="32"/>
      <c r="N130" s="32">
        <v>850</v>
      </c>
      <c r="O130" s="32"/>
      <c r="P130" s="32"/>
      <c r="Q130" s="32"/>
      <c r="R130" s="32"/>
      <c r="S130" s="29">
        <v>3</v>
      </c>
      <c r="T130" s="21"/>
    </row>
    <row r="131" ht="13" customHeight="1" spans="1:20">
      <c r="A131" s="29">
        <v>3</v>
      </c>
      <c r="B131" s="33" t="s">
        <v>37</v>
      </c>
      <c r="C131" s="33" t="s">
        <v>380</v>
      </c>
      <c r="D131" s="33" t="s">
        <v>354</v>
      </c>
      <c r="E131" s="33">
        <v>112.292394</v>
      </c>
      <c r="F131" s="33">
        <v>28.122346</v>
      </c>
      <c r="G131" s="33">
        <v>0.6</v>
      </c>
      <c r="H131" s="32">
        <v>4.375</v>
      </c>
      <c r="I131" s="32">
        <v>4.7</v>
      </c>
      <c r="J131" s="29">
        <v>0.286</v>
      </c>
      <c r="K131" s="32">
        <v>50</v>
      </c>
      <c r="L131" s="32">
        <v>2860</v>
      </c>
      <c r="M131" s="32"/>
      <c r="N131" s="32">
        <v>1000</v>
      </c>
      <c r="O131" s="32"/>
      <c r="P131" s="32"/>
      <c r="Q131" s="32"/>
      <c r="R131" s="32"/>
      <c r="S131" s="29">
        <v>3</v>
      </c>
      <c r="T131" s="21"/>
    </row>
    <row r="132" ht="13" customHeight="1" spans="1:20">
      <c r="A132" s="29">
        <v>4</v>
      </c>
      <c r="B132" s="33" t="s">
        <v>381</v>
      </c>
      <c r="C132" s="33" t="s">
        <v>380</v>
      </c>
      <c r="D132" s="33" t="s">
        <v>382</v>
      </c>
      <c r="E132" s="33">
        <v>112.318475</v>
      </c>
      <c r="F132" s="33">
        <v>28.11832</v>
      </c>
      <c r="G132" s="33">
        <v>0.3</v>
      </c>
      <c r="H132" s="32">
        <v>3.1</v>
      </c>
      <c r="I132" s="32">
        <v>1.3</v>
      </c>
      <c r="J132" s="29">
        <v>0.16</v>
      </c>
      <c r="K132" s="32">
        <v>30</v>
      </c>
      <c r="L132" s="32">
        <v>1600</v>
      </c>
      <c r="M132" s="32">
        <v>10</v>
      </c>
      <c r="N132" s="32">
        <v>850</v>
      </c>
      <c r="O132" s="32"/>
      <c r="P132" s="32"/>
      <c r="Q132" s="32"/>
      <c r="R132" s="32"/>
      <c r="S132" s="29">
        <v>3</v>
      </c>
      <c r="T132" s="21"/>
    </row>
    <row r="133" ht="13" customHeight="1" spans="1:20">
      <c r="A133" s="29">
        <v>5</v>
      </c>
      <c r="B133" s="33" t="s">
        <v>383</v>
      </c>
      <c r="C133" s="33" t="s">
        <v>377</v>
      </c>
      <c r="D133" s="33" t="s">
        <v>384</v>
      </c>
      <c r="E133" s="33">
        <v>112.28402</v>
      </c>
      <c r="F133" s="33">
        <v>28.086148</v>
      </c>
      <c r="G133" s="33">
        <v>0.5</v>
      </c>
      <c r="H133" s="32">
        <v>4.59</v>
      </c>
      <c r="I133" s="32">
        <v>3</v>
      </c>
      <c r="J133" s="29">
        <v>0.15</v>
      </c>
      <c r="K133" s="32">
        <v>20</v>
      </c>
      <c r="L133" s="32">
        <v>2000</v>
      </c>
      <c r="M133" s="32"/>
      <c r="N133" s="32">
        <v>500</v>
      </c>
      <c r="O133" s="32"/>
      <c r="P133" s="32">
        <v>6</v>
      </c>
      <c r="Q133" s="32"/>
      <c r="R133" s="32"/>
      <c r="S133" s="29">
        <v>3</v>
      </c>
      <c r="T133" s="21"/>
    </row>
    <row r="134" s="1" customFormat="1" ht="13" customHeight="1" spans="1:20">
      <c r="A134" s="14" t="s">
        <v>385</v>
      </c>
      <c r="B134" s="14" t="s">
        <v>386</v>
      </c>
      <c r="C134" s="14">
        <v>9</v>
      </c>
      <c r="D134" s="14"/>
      <c r="E134" s="14">
        <v>2</v>
      </c>
      <c r="F134" s="14">
        <v>7</v>
      </c>
      <c r="G134" s="26">
        <f t="shared" ref="G134:S134" si="15">SUM(G135:G143)</f>
        <v>14.25</v>
      </c>
      <c r="H134" s="26">
        <f t="shared" si="15"/>
        <v>79.723</v>
      </c>
      <c r="I134" s="26">
        <f t="shared" si="15"/>
        <v>107</v>
      </c>
      <c r="J134" s="26">
        <f t="shared" si="15"/>
        <v>15.75</v>
      </c>
      <c r="K134" s="27">
        <f t="shared" si="15"/>
        <v>181</v>
      </c>
      <c r="L134" s="27">
        <f t="shared" si="15"/>
        <v>26519</v>
      </c>
      <c r="M134" s="27">
        <f t="shared" si="15"/>
        <v>818</v>
      </c>
      <c r="N134" s="27">
        <f t="shared" si="15"/>
        <v>9119</v>
      </c>
      <c r="O134" s="27">
        <f t="shared" si="15"/>
        <v>225</v>
      </c>
      <c r="P134" s="27">
        <f t="shared" si="15"/>
        <v>565.95</v>
      </c>
      <c r="Q134" s="27">
        <f t="shared" si="15"/>
        <v>0</v>
      </c>
      <c r="R134" s="27">
        <f t="shared" si="15"/>
        <v>0</v>
      </c>
      <c r="S134" s="27">
        <f t="shared" si="15"/>
        <v>33</v>
      </c>
      <c r="T134" s="28"/>
    </row>
    <row r="135" s="2" customFormat="1" ht="13" customHeight="1" spans="1:20">
      <c r="A135" s="29">
        <v>1</v>
      </c>
      <c r="B135" s="31" t="s">
        <v>387</v>
      </c>
      <c r="C135" s="31" t="s">
        <v>388</v>
      </c>
      <c r="D135" s="31" t="s">
        <v>389</v>
      </c>
      <c r="E135" s="31">
        <v>112.3807</v>
      </c>
      <c r="F135" s="31">
        <v>28.0795</v>
      </c>
      <c r="G135" s="31">
        <v>2.5</v>
      </c>
      <c r="H135" s="32">
        <v>16.6</v>
      </c>
      <c r="I135" s="32">
        <v>16</v>
      </c>
      <c r="J135" s="29">
        <v>3.3</v>
      </c>
      <c r="K135" s="32">
        <v>25</v>
      </c>
      <c r="L135" s="32"/>
      <c r="M135" s="32"/>
      <c r="N135" s="32"/>
      <c r="O135" s="32"/>
      <c r="P135" s="32">
        <v>345.65</v>
      </c>
      <c r="Q135" s="32"/>
      <c r="R135" s="32"/>
      <c r="S135" s="29">
        <v>6</v>
      </c>
      <c r="T135" s="21"/>
    </row>
    <row r="136" s="2" customFormat="1" ht="13" customHeight="1" spans="1:20">
      <c r="A136" s="29">
        <v>2</v>
      </c>
      <c r="B136" s="31" t="s">
        <v>390</v>
      </c>
      <c r="C136" s="31" t="s">
        <v>388</v>
      </c>
      <c r="D136" s="31" t="s">
        <v>391</v>
      </c>
      <c r="E136" s="31">
        <v>112.3917</v>
      </c>
      <c r="F136" s="31">
        <v>28.0891</v>
      </c>
      <c r="G136" s="31">
        <v>2.5</v>
      </c>
      <c r="H136" s="32">
        <v>12.45</v>
      </c>
      <c r="I136" s="32">
        <v>20</v>
      </c>
      <c r="J136" s="29">
        <v>3.2</v>
      </c>
      <c r="K136" s="32">
        <v>30</v>
      </c>
      <c r="L136" s="32">
        <v>5000</v>
      </c>
      <c r="M136" s="32">
        <v>18</v>
      </c>
      <c r="N136" s="32"/>
      <c r="O136" s="32"/>
      <c r="P136" s="32">
        <v>86.3</v>
      </c>
      <c r="Q136" s="32"/>
      <c r="R136" s="32"/>
      <c r="S136" s="29">
        <v>6</v>
      </c>
      <c r="T136" s="21"/>
    </row>
    <row r="137" s="2" customFormat="1" ht="13" customHeight="1" spans="1:20">
      <c r="A137" s="29">
        <v>3</v>
      </c>
      <c r="B137" s="33" t="s">
        <v>392</v>
      </c>
      <c r="C137" s="33" t="s">
        <v>393</v>
      </c>
      <c r="D137" s="33" t="s">
        <v>394</v>
      </c>
      <c r="E137" s="33">
        <v>112.404618</v>
      </c>
      <c r="F137" s="33">
        <v>28.040343</v>
      </c>
      <c r="G137" s="33">
        <v>0.55</v>
      </c>
      <c r="H137" s="32">
        <v>7.08</v>
      </c>
      <c r="I137" s="32">
        <v>7</v>
      </c>
      <c r="J137" s="29">
        <v>0.7</v>
      </c>
      <c r="K137" s="32">
        <v>6</v>
      </c>
      <c r="L137" s="32">
        <v>3600</v>
      </c>
      <c r="M137" s="32">
        <v>500</v>
      </c>
      <c r="N137" s="32">
        <v>3600</v>
      </c>
      <c r="O137" s="32"/>
      <c r="P137" s="32">
        <v>23</v>
      </c>
      <c r="Q137" s="32"/>
      <c r="R137" s="32"/>
      <c r="S137" s="29">
        <v>3</v>
      </c>
      <c r="T137" s="21"/>
    </row>
    <row r="138" s="2" customFormat="1" ht="13" customHeight="1" spans="1:20">
      <c r="A138" s="29">
        <v>4</v>
      </c>
      <c r="B138" s="33" t="s">
        <v>395</v>
      </c>
      <c r="C138" s="33" t="s">
        <v>396</v>
      </c>
      <c r="D138" s="33" t="s">
        <v>397</v>
      </c>
      <c r="E138" s="33">
        <v>112.2241</v>
      </c>
      <c r="F138" s="33">
        <v>28.739</v>
      </c>
      <c r="G138" s="33">
        <v>1.2</v>
      </c>
      <c r="H138" s="32">
        <v>9.075</v>
      </c>
      <c r="I138" s="32">
        <v>9</v>
      </c>
      <c r="J138" s="29">
        <v>0.7</v>
      </c>
      <c r="K138" s="32">
        <v>20</v>
      </c>
      <c r="L138" s="32">
        <v>3019</v>
      </c>
      <c r="M138" s="32"/>
      <c r="N138" s="32">
        <v>3019</v>
      </c>
      <c r="O138" s="32"/>
      <c r="P138" s="32">
        <v>70</v>
      </c>
      <c r="Q138" s="32"/>
      <c r="R138" s="32"/>
      <c r="S138" s="29">
        <v>3</v>
      </c>
      <c r="T138" s="21"/>
    </row>
    <row r="139" s="2" customFormat="1" ht="13" customHeight="1" spans="1:20">
      <c r="A139" s="29">
        <v>5</v>
      </c>
      <c r="B139" s="33" t="s">
        <v>398</v>
      </c>
      <c r="C139" s="33" t="s">
        <v>399</v>
      </c>
      <c r="D139" s="33" t="s">
        <v>400</v>
      </c>
      <c r="E139" s="33">
        <v>112.23</v>
      </c>
      <c r="F139" s="33">
        <v>28.6</v>
      </c>
      <c r="G139" s="33">
        <v>0.6</v>
      </c>
      <c r="H139" s="32">
        <v>4.8</v>
      </c>
      <c r="I139" s="32">
        <v>4</v>
      </c>
      <c r="J139" s="29">
        <v>0.35</v>
      </c>
      <c r="K139" s="32">
        <v>15</v>
      </c>
      <c r="L139" s="32">
        <v>3500</v>
      </c>
      <c r="M139" s="32"/>
      <c r="N139" s="32">
        <v>2500</v>
      </c>
      <c r="O139" s="32"/>
      <c r="P139" s="32"/>
      <c r="Q139" s="32"/>
      <c r="R139" s="32"/>
      <c r="S139" s="29">
        <v>3</v>
      </c>
      <c r="T139" s="21"/>
    </row>
    <row r="140" s="2" customFormat="1" ht="13" customHeight="1" spans="1:20">
      <c r="A140" s="29">
        <v>6</v>
      </c>
      <c r="B140" s="33" t="s">
        <v>401</v>
      </c>
      <c r="C140" s="33" t="s">
        <v>402</v>
      </c>
      <c r="D140" s="33" t="s">
        <v>403</v>
      </c>
      <c r="E140" s="33" t="s">
        <v>404</v>
      </c>
      <c r="F140" s="33" t="s">
        <v>405</v>
      </c>
      <c r="G140" s="33">
        <v>0.6</v>
      </c>
      <c r="H140" s="32">
        <v>6</v>
      </c>
      <c r="I140" s="32">
        <v>7</v>
      </c>
      <c r="J140" s="29">
        <v>0.15</v>
      </c>
      <c r="K140" s="32">
        <v>20</v>
      </c>
      <c r="L140" s="32">
        <v>800</v>
      </c>
      <c r="M140" s="32">
        <v>200</v>
      </c>
      <c r="N140" s="32"/>
      <c r="O140" s="32">
        <v>105</v>
      </c>
      <c r="P140" s="32"/>
      <c r="Q140" s="32"/>
      <c r="R140" s="32"/>
      <c r="S140" s="29">
        <v>3</v>
      </c>
      <c r="T140" s="21"/>
    </row>
    <row r="141" s="2" customFormat="1" ht="13" customHeight="1" spans="1:20">
      <c r="A141" s="29">
        <v>7</v>
      </c>
      <c r="B141" s="33" t="s">
        <v>99</v>
      </c>
      <c r="C141" s="33" t="s">
        <v>402</v>
      </c>
      <c r="D141" s="33" t="s">
        <v>406</v>
      </c>
      <c r="E141" s="33" t="s">
        <v>407</v>
      </c>
      <c r="F141" s="33" t="s">
        <v>408</v>
      </c>
      <c r="G141" s="33">
        <v>0.5</v>
      </c>
      <c r="H141" s="32">
        <v>6</v>
      </c>
      <c r="I141" s="32">
        <v>6</v>
      </c>
      <c r="J141" s="29">
        <v>0.15</v>
      </c>
      <c r="K141" s="32">
        <v>15</v>
      </c>
      <c r="L141" s="32">
        <v>600</v>
      </c>
      <c r="M141" s="32">
        <v>100</v>
      </c>
      <c r="N141" s="32"/>
      <c r="O141" s="32">
        <v>120</v>
      </c>
      <c r="P141" s="32"/>
      <c r="Q141" s="32"/>
      <c r="R141" s="32"/>
      <c r="S141" s="29">
        <v>3</v>
      </c>
      <c r="T141" s="21"/>
    </row>
    <row r="142" s="2" customFormat="1" ht="13" customHeight="1" spans="1:20">
      <c r="A142" s="29">
        <v>8</v>
      </c>
      <c r="B142" s="33" t="s">
        <v>409</v>
      </c>
      <c r="C142" s="33" t="s">
        <v>388</v>
      </c>
      <c r="D142" s="33" t="s">
        <v>410</v>
      </c>
      <c r="E142" s="33">
        <v>112.3959</v>
      </c>
      <c r="F142" s="33">
        <v>28.0823</v>
      </c>
      <c r="G142" s="33">
        <v>2.8</v>
      </c>
      <c r="H142" s="32">
        <v>9.468</v>
      </c>
      <c r="I142" s="32">
        <v>20</v>
      </c>
      <c r="J142" s="29">
        <v>3.5</v>
      </c>
      <c r="K142" s="32">
        <v>25</v>
      </c>
      <c r="L142" s="32">
        <v>5000</v>
      </c>
      <c r="M142" s="32"/>
      <c r="N142" s="32"/>
      <c r="O142" s="32"/>
      <c r="P142" s="32">
        <v>41</v>
      </c>
      <c r="Q142" s="32"/>
      <c r="R142" s="32"/>
      <c r="S142" s="29">
        <v>3</v>
      </c>
      <c r="T142" s="21"/>
    </row>
    <row r="143" ht="13" customHeight="1" spans="1:20">
      <c r="A143" s="29">
        <v>9</v>
      </c>
      <c r="B143" s="33" t="s">
        <v>411</v>
      </c>
      <c r="C143" s="33" t="s">
        <v>388</v>
      </c>
      <c r="D143" s="33" t="s">
        <v>412</v>
      </c>
      <c r="E143" s="33">
        <v>112.3865</v>
      </c>
      <c r="F143" s="33">
        <v>28.0773</v>
      </c>
      <c r="G143" s="33">
        <v>3</v>
      </c>
      <c r="H143" s="32">
        <v>8.25</v>
      </c>
      <c r="I143" s="32">
        <v>18</v>
      </c>
      <c r="J143" s="29">
        <v>3.7</v>
      </c>
      <c r="K143" s="32">
        <v>25</v>
      </c>
      <c r="L143" s="32">
        <v>5000</v>
      </c>
      <c r="M143" s="32"/>
      <c r="N143" s="32"/>
      <c r="O143" s="32"/>
      <c r="P143" s="32"/>
      <c r="Q143" s="32"/>
      <c r="R143" s="32"/>
      <c r="S143" s="29">
        <v>3</v>
      </c>
      <c r="T143" s="21"/>
    </row>
    <row r="144" s="1" customFormat="1" ht="13" customHeight="1" spans="1:20">
      <c r="A144" s="14" t="s">
        <v>413</v>
      </c>
      <c r="B144" s="14" t="s">
        <v>414</v>
      </c>
      <c r="C144" s="14">
        <v>3</v>
      </c>
      <c r="D144" s="14"/>
      <c r="E144" s="14"/>
      <c r="F144" s="14">
        <v>3</v>
      </c>
      <c r="G144" s="26">
        <f t="shared" ref="G144:S144" si="16">SUM(G145:G147)</f>
        <v>1.75</v>
      </c>
      <c r="H144" s="26">
        <f t="shared" si="16"/>
        <v>14.235</v>
      </c>
      <c r="I144" s="26">
        <f t="shared" si="16"/>
        <v>12</v>
      </c>
      <c r="J144" s="26">
        <f t="shared" si="16"/>
        <v>1.08</v>
      </c>
      <c r="K144" s="27">
        <f t="shared" si="16"/>
        <v>120</v>
      </c>
      <c r="L144" s="27">
        <f t="shared" si="16"/>
        <v>12395</v>
      </c>
      <c r="M144" s="27">
        <f t="shared" si="16"/>
        <v>0</v>
      </c>
      <c r="N144" s="27">
        <f t="shared" si="16"/>
        <v>0</v>
      </c>
      <c r="O144" s="27">
        <f t="shared" si="16"/>
        <v>0</v>
      </c>
      <c r="P144" s="27">
        <f t="shared" si="16"/>
        <v>0</v>
      </c>
      <c r="Q144" s="27">
        <f t="shared" si="16"/>
        <v>0</v>
      </c>
      <c r="R144" s="27">
        <f t="shared" si="16"/>
        <v>0</v>
      </c>
      <c r="S144" s="27">
        <f t="shared" si="16"/>
        <v>9</v>
      </c>
      <c r="T144" s="28"/>
    </row>
    <row r="145" s="2" customFormat="1" ht="13" customHeight="1" spans="1:20">
      <c r="A145" s="29">
        <v>1</v>
      </c>
      <c r="B145" s="33" t="s">
        <v>415</v>
      </c>
      <c r="C145" s="33" t="s">
        <v>416</v>
      </c>
      <c r="D145" s="33" t="s">
        <v>417</v>
      </c>
      <c r="E145" s="33" t="s">
        <v>418</v>
      </c>
      <c r="F145" s="33" t="s">
        <v>419</v>
      </c>
      <c r="G145" s="33">
        <v>0.6</v>
      </c>
      <c r="H145" s="32">
        <v>4.67</v>
      </c>
      <c r="I145" s="32">
        <v>3</v>
      </c>
      <c r="J145" s="29">
        <v>0.4</v>
      </c>
      <c r="K145" s="32">
        <v>45</v>
      </c>
      <c r="L145" s="32">
        <v>4245</v>
      </c>
      <c r="M145" s="32"/>
      <c r="N145" s="32"/>
      <c r="O145" s="32"/>
      <c r="P145" s="32"/>
      <c r="Q145" s="32"/>
      <c r="R145" s="32"/>
      <c r="S145" s="29">
        <v>3</v>
      </c>
      <c r="T145" s="21"/>
    </row>
    <row r="146" s="2" customFormat="1" ht="13" customHeight="1" spans="1:20">
      <c r="A146" s="29">
        <v>2</v>
      </c>
      <c r="B146" s="30" t="s">
        <v>420</v>
      </c>
      <c r="C146" s="33" t="s">
        <v>416</v>
      </c>
      <c r="D146" s="33" t="s">
        <v>421</v>
      </c>
      <c r="E146" s="33" t="s">
        <v>422</v>
      </c>
      <c r="F146" s="30" t="s">
        <v>423</v>
      </c>
      <c r="G146" s="33">
        <v>0.65</v>
      </c>
      <c r="H146" s="32">
        <v>4.565</v>
      </c>
      <c r="I146" s="32">
        <v>4</v>
      </c>
      <c r="J146" s="29">
        <v>0.48</v>
      </c>
      <c r="K146" s="32">
        <v>45</v>
      </c>
      <c r="L146" s="32">
        <v>4150</v>
      </c>
      <c r="M146" s="32"/>
      <c r="N146" s="32"/>
      <c r="O146" s="32"/>
      <c r="P146" s="32"/>
      <c r="Q146" s="32"/>
      <c r="R146" s="32"/>
      <c r="S146" s="29">
        <v>3</v>
      </c>
      <c r="T146" s="21"/>
    </row>
    <row r="147" ht="13" customHeight="1" spans="1:20">
      <c r="A147" s="29">
        <v>3</v>
      </c>
      <c r="B147" s="33" t="s">
        <v>424</v>
      </c>
      <c r="C147" s="33" t="s">
        <v>425</v>
      </c>
      <c r="D147" s="33" t="s">
        <v>426</v>
      </c>
      <c r="E147" s="33">
        <v>28.3006</v>
      </c>
      <c r="F147" s="33">
        <v>112.499</v>
      </c>
      <c r="G147" s="33">
        <v>0.5</v>
      </c>
      <c r="H147" s="32">
        <v>5</v>
      </c>
      <c r="I147" s="32">
        <v>5</v>
      </c>
      <c r="J147" s="29">
        <v>0.2</v>
      </c>
      <c r="K147" s="32">
        <v>30</v>
      </c>
      <c r="L147" s="32">
        <v>4000</v>
      </c>
      <c r="M147" s="32"/>
      <c r="N147" s="32"/>
      <c r="O147" s="32"/>
      <c r="P147" s="32"/>
      <c r="Q147" s="32"/>
      <c r="R147" s="32"/>
      <c r="S147" s="29">
        <v>3</v>
      </c>
      <c r="T147" s="21"/>
    </row>
    <row r="148" s="1" customFormat="1" ht="13" customHeight="1" spans="1:20">
      <c r="A148" s="14" t="s">
        <v>427</v>
      </c>
      <c r="B148" s="14" t="s">
        <v>428</v>
      </c>
      <c r="C148" s="14">
        <v>2</v>
      </c>
      <c r="D148" s="14"/>
      <c r="E148" s="14">
        <v>1</v>
      </c>
      <c r="F148" s="14">
        <v>1</v>
      </c>
      <c r="G148" s="26">
        <f t="shared" ref="G148:S148" si="17">SUM(G149:G150)</f>
        <v>1.42</v>
      </c>
      <c r="H148" s="26">
        <f t="shared" si="17"/>
        <v>21.548</v>
      </c>
      <c r="I148" s="26">
        <f t="shared" si="17"/>
        <v>15</v>
      </c>
      <c r="J148" s="26">
        <f t="shared" si="17"/>
        <v>1.035</v>
      </c>
      <c r="K148" s="27">
        <f t="shared" si="17"/>
        <v>85</v>
      </c>
      <c r="L148" s="27">
        <f t="shared" si="17"/>
        <v>10388</v>
      </c>
      <c r="M148" s="27">
        <f t="shared" si="17"/>
        <v>0</v>
      </c>
      <c r="N148" s="27">
        <f t="shared" si="17"/>
        <v>10388</v>
      </c>
      <c r="O148" s="27">
        <f t="shared" si="17"/>
        <v>39</v>
      </c>
      <c r="P148" s="27">
        <f t="shared" si="17"/>
        <v>22.5</v>
      </c>
      <c r="Q148" s="27">
        <f t="shared" si="17"/>
        <v>0</v>
      </c>
      <c r="R148" s="27">
        <f t="shared" si="17"/>
        <v>0</v>
      </c>
      <c r="S148" s="27">
        <f t="shared" si="17"/>
        <v>9</v>
      </c>
      <c r="T148" s="28"/>
    </row>
    <row r="149" s="2" customFormat="1" ht="13" customHeight="1" spans="1:20">
      <c r="A149" s="29">
        <v>1</v>
      </c>
      <c r="B149" s="33" t="s">
        <v>429</v>
      </c>
      <c r="C149" s="33" t="s">
        <v>430</v>
      </c>
      <c r="D149" s="33" t="s">
        <v>431</v>
      </c>
      <c r="E149" s="33" t="s">
        <v>432</v>
      </c>
      <c r="F149" s="33" t="s">
        <v>433</v>
      </c>
      <c r="G149" s="33">
        <v>1.3</v>
      </c>
      <c r="H149" s="32">
        <v>17.17</v>
      </c>
      <c r="I149" s="32">
        <v>13</v>
      </c>
      <c r="J149" s="29">
        <v>0.95</v>
      </c>
      <c r="K149" s="32">
        <v>60</v>
      </c>
      <c r="L149" s="32">
        <v>9538</v>
      </c>
      <c r="M149" s="32"/>
      <c r="N149" s="32">
        <v>9538</v>
      </c>
      <c r="O149" s="32"/>
      <c r="P149" s="32"/>
      <c r="Q149" s="32"/>
      <c r="R149" s="32"/>
      <c r="S149" s="29">
        <v>6</v>
      </c>
      <c r="T149" s="21"/>
    </row>
    <row r="150" s="2" customFormat="1" ht="13" customHeight="1" spans="1:20">
      <c r="A150" s="29">
        <v>2</v>
      </c>
      <c r="B150" s="33" t="s">
        <v>434</v>
      </c>
      <c r="C150" s="33" t="s">
        <v>435</v>
      </c>
      <c r="D150" s="33" t="s">
        <v>436</v>
      </c>
      <c r="E150" s="62" t="s">
        <v>437</v>
      </c>
      <c r="F150" s="33">
        <v>28.2049</v>
      </c>
      <c r="G150" s="33">
        <v>0.12</v>
      </c>
      <c r="H150" s="32">
        <v>4.378</v>
      </c>
      <c r="I150" s="32">
        <v>2</v>
      </c>
      <c r="J150" s="29">
        <v>0.085</v>
      </c>
      <c r="K150" s="32">
        <v>25</v>
      </c>
      <c r="L150" s="32">
        <v>850</v>
      </c>
      <c r="M150" s="32"/>
      <c r="N150" s="32">
        <v>850</v>
      </c>
      <c r="O150" s="32">
        <v>39</v>
      </c>
      <c r="P150" s="32">
        <v>22.5</v>
      </c>
      <c r="Q150" s="32"/>
      <c r="R150" s="32"/>
      <c r="S150" s="29">
        <v>3</v>
      </c>
      <c r="T150" s="21"/>
    </row>
    <row r="151" s="1" customFormat="1" ht="13" customHeight="1" spans="1:20">
      <c r="A151" s="14" t="s">
        <v>438</v>
      </c>
      <c r="B151" s="14" t="s">
        <v>439</v>
      </c>
      <c r="C151" s="14">
        <v>2</v>
      </c>
      <c r="D151" s="14"/>
      <c r="E151" s="14"/>
      <c r="F151" s="14">
        <v>2</v>
      </c>
      <c r="G151" s="26">
        <f t="shared" ref="G151:S151" si="18">SUM(G153:G153)</f>
        <v>0.25</v>
      </c>
      <c r="H151" s="26">
        <f t="shared" si="18"/>
        <v>4.41</v>
      </c>
      <c r="I151" s="26">
        <f t="shared" si="18"/>
        <v>5.2</v>
      </c>
      <c r="J151" s="26">
        <f t="shared" si="18"/>
        <v>0.5</v>
      </c>
      <c r="K151" s="27">
        <f t="shared" si="18"/>
        <v>80</v>
      </c>
      <c r="L151" s="27">
        <f t="shared" si="18"/>
        <v>5000</v>
      </c>
      <c r="M151" s="27">
        <f t="shared" si="18"/>
        <v>0</v>
      </c>
      <c r="N151" s="27">
        <f t="shared" si="18"/>
        <v>4500</v>
      </c>
      <c r="O151" s="27">
        <f t="shared" si="18"/>
        <v>2</v>
      </c>
      <c r="P151" s="27">
        <f t="shared" si="18"/>
        <v>0</v>
      </c>
      <c r="Q151" s="27">
        <f t="shared" si="18"/>
        <v>0</v>
      </c>
      <c r="R151" s="27">
        <f t="shared" si="18"/>
        <v>0</v>
      </c>
      <c r="S151" s="27">
        <f>SUM(S152:S153)</f>
        <v>6</v>
      </c>
      <c r="T151" s="28"/>
    </row>
    <row r="152" s="1" customFormat="1" ht="13" customHeight="1" spans="1:20">
      <c r="A152" s="14">
        <v>1</v>
      </c>
      <c r="B152" s="39" t="s">
        <v>99</v>
      </c>
      <c r="C152" s="33" t="s">
        <v>440</v>
      </c>
      <c r="D152" s="30" t="s">
        <v>441</v>
      </c>
      <c r="E152" s="63">
        <v>112.65467</v>
      </c>
      <c r="F152" s="33">
        <v>28.30443</v>
      </c>
      <c r="G152" s="33">
        <v>2.85</v>
      </c>
      <c r="H152" s="64">
        <v>13.1</v>
      </c>
      <c r="I152" s="64">
        <v>27</v>
      </c>
      <c r="J152" s="64">
        <v>3</v>
      </c>
      <c r="K152" s="65">
        <v>300</v>
      </c>
      <c r="L152" s="65">
        <v>30000</v>
      </c>
      <c r="M152" s="65"/>
      <c r="N152" s="65">
        <v>28000</v>
      </c>
      <c r="O152" s="65"/>
      <c r="P152" s="65"/>
      <c r="Q152" s="65"/>
      <c r="R152" s="65"/>
      <c r="S152" s="65">
        <v>3</v>
      </c>
      <c r="T152" s="28"/>
    </row>
    <row r="153" ht="13" customHeight="1" spans="1:20">
      <c r="A153" s="14">
        <v>2</v>
      </c>
      <c r="B153" s="39" t="s">
        <v>442</v>
      </c>
      <c r="C153" s="33" t="s">
        <v>440</v>
      </c>
      <c r="D153" s="33" t="s">
        <v>443</v>
      </c>
      <c r="E153" s="63">
        <v>112.654529</v>
      </c>
      <c r="F153" s="33">
        <v>28.30278</v>
      </c>
      <c r="G153" s="33">
        <v>0.25</v>
      </c>
      <c r="H153" s="32">
        <v>4.41</v>
      </c>
      <c r="I153" s="32">
        <v>5.2</v>
      </c>
      <c r="J153" s="29">
        <v>0.5</v>
      </c>
      <c r="K153" s="32">
        <v>80</v>
      </c>
      <c r="L153" s="32">
        <v>5000</v>
      </c>
      <c r="M153" s="32"/>
      <c r="N153" s="32">
        <v>4500</v>
      </c>
      <c r="O153" s="32">
        <v>2</v>
      </c>
      <c r="P153" s="32"/>
      <c r="Q153" s="32"/>
      <c r="R153" s="32"/>
      <c r="S153" s="29">
        <v>3</v>
      </c>
      <c r="T153" s="21"/>
    </row>
    <row r="154" s="1" customFormat="1" ht="13" customHeight="1" spans="1:20">
      <c r="A154" s="14" t="s">
        <v>444</v>
      </c>
      <c r="B154" s="14" t="s">
        <v>445</v>
      </c>
      <c r="C154" s="14">
        <v>4</v>
      </c>
      <c r="D154" s="14"/>
      <c r="E154" s="14">
        <v>2</v>
      </c>
      <c r="F154" s="14">
        <v>2</v>
      </c>
      <c r="G154" s="26">
        <f t="shared" ref="G154:S154" si="19">SUM(G155:G158)</f>
        <v>5.9</v>
      </c>
      <c r="H154" s="26">
        <f t="shared" si="19"/>
        <v>46.536</v>
      </c>
      <c r="I154" s="26">
        <f t="shared" si="19"/>
        <v>36.5</v>
      </c>
      <c r="J154" s="26">
        <f t="shared" si="19"/>
        <v>1.51</v>
      </c>
      <c r="K154" s="27">
        <f t="shared" si="19"/>
        <v>197</v>
      </c>
      <c r="L154" s="27">
        <f t="shared" si="19"/>
        <v>6300</v>
      </c>
      <c r="M154" s="27">
        <f t="shared" si="19"/>
        <v>1300</v>
      </c>
      <c r="N154" s="27">
        <f t="shared" si="19"/>
        <v>2800</v>
      </c>
      <c r="O154" s="27">
        <f t="shared" si="19"/>
        <v>260</v>
      </c>
      <c r="P154" s="27">
        <f t="shared" si="19"/>
        <v>381</v>
      </c>
      <c r="Q154" s="27">
        <f t="shared" si="19"/>
        <v>0</v>
      </c>
      <c r="R154" s="27">
        <f t="shared" si="19"/>
        <v>0</v>
      </c>
      <c r="S154" s="27">
        <f t="shared" si="19"/>
        <v>18</v>
      </c>
      <c r="T154" s="28"/>
    </row>
    <row r="155" s="2" customFormat="1" ht="13" customHeight="1" spans="1:20">
      <c r="A155" s="29">
        <v>1</v>
      </c>
      <c r="B155" s="29" t="s">
        <v>446</v>
      </c>
      <c r="C155" s="29" t="s">
        <v>447</v>
      </c>
      <c r="D155" s="29" t="s">
        <v>448</v>
      </c>
      <c r="E155" s="33">
        <v>112.73733</v>
      </c>
      <c r="F155" s="33">
        <v>28.060242</v>
      </c>
      <c r="G155" s="32">
        <v>1.5</v>
      </c>
      <c r="H155" s="32">
        <v>10.236</v>
      </c>
      <c r="I155" s="32">
        <v>11</v>
      </c>
      <c r="J155" s="29">
        <v>0.4</v>
      </c>
      <c r="K155" s="32">
        <v>50</v>
      </c>
      <c r="L155" s="32">
        <v>3000</v>
      </c>
      <c r="M155" s="32">
        <v>900</v>
      </c>
      <c r="N155" s="32">
        <v>1500</v>
      </c>
      <c r="O155" s="32"/>
      <c r="P155" s="32">
        <v>6</v>
      </c>
      <c r="Q155" s="32"/>
      <c r="R155" s="32"/>
      <c r="S155" s="29">
        <v>6</v>
      </c>
      <c r="T155" s="21"/>
    </row>
    <row r="156" s="2" customFormat="1" ht="13" customHeight="1" spans="1:20">
      <c r="A156" s="29">
        <v>2</v>
      </c>
      <c r="B156" s="29" t="s">
        <v>449</v>
      </c>
      <c r="C156" s="29" t="s">
        <v>450</v>
      </c>
      <c r="D156" s="29" t="s">
        <v>451</v>
      </c>
      <c r="E156" s="33">
        <v>112.74366</v>
      </c>
      <c r="F156" s="33">
        <v>27.99696</v>
      </c>
      <c r="G156" s="32">
        <v>2</v>
      </c>
      <c r="H156" s="32">
        <v>21.98</v>
      </c>
      <c r="I156" s="32"/>
      <c r="J156" s="29">
        <v>0.4</v>
      </c>
      <c r="K156" s="32">
        <v>107</v>
      </c>
      <c r="L156" s="32">
        <v>800</v>
      </c>
      <c r="M156" s="32">
        <v>400</v>
      </c>
      <c r="N156" s="32">
        <v>600</v>
      </c>
      <c r="O156" s="32">
        <v>240</v>
      </c>
      <c r="P156" s="32">
        <v>150</v>
      </c>
      <c r="Q156" s="32"/>
      <c r="R156" s="32"/>
      <c r="S156" s="29">
        <v>6</v>
      </c>
      <c r="T156" s="21"/>
    </row>
    <row r="157" s="2" customFormat="1" ht="13" customHeight="1" spans="1:20">
      <c r="A157" s="29">
        <v>3</v>
      </c>
      <c r="B157" s="29" t="s">
        <v>282</v>
      </c>
      <c r="C157" s="29" t="s">
        <v>452</v>
      </c>
      <c r="D157" s="29" t="s">
        <v>453</v>
      </c>
      <c r="E157" s="63">
        <v>112.413908</v>
      </c>
      <c r="F157" s="33">
        <v>28.42574</v>
      </c>
      <c r="G157" s="32">
        <v>0.8</v>
      </c>
      <c r="H157" s="32">
        <v>6.79</v>
      </c>
      <c r="I157" s="32">
        <v>7.5</v>
      </c>
      <c r="J157" s="29">
        <v>0.41</v>
      </c>
      <c r="K157" s="32">
        <v>20</v>
      </c>
      <c r="L157" s="32">
        <v>1500</v>
      </c>
      <c r="M157" s="32"/>
      <c r="N157" s="32">
        <v>300</v>
      </c>
      <c r="O157" s="32">
        <v>20</v>
      </c>
      <c r="P157" s="32">
        <v>95</v>
      </c>
      <c r="Q157" s="32"/>
      <c r="R157" s="32"/>
      <c r="S157" s="29">
        <v>3</v>
      </c>
      <c r="T157" s="21"/>
    </row>
    <row r="158" s="2" customFormat="1" ht="13" customHeight="1" spans="1:20">
      <c r="A158" s="29">
        <v>4</v>
      </c>
      <c r="B158" s="29" t="s">
        <v>454</v>
      </c>
      <c r="C158" s="35" t="s">
        <v>455</v>
      </c>
      <c r="D158" s="35" t="s">
        <v>456</v>
      </c>
      <c r="E158" s="63">
        <v>112.723234</v>
      </c>
      <c r="F158" s="33">
        <v>27.931667</v>
      </c>
      <c r="G158" s="32">
        <v>1.6</v>
      </c>
      <c r="H158" s="32">
        <v>7.53</v>
      </c>
      <c r="I158" s="32">
        <v>18</v>
      </c>
      <c r="J158" s="35">
        <v>0.3</v>
      </c>
      <c r="K158" s="36">
        <v>20</v>
      </c>
      <c r="L158" s="36">
        <v>1000</v>
      </c>
      <c r="M158" s="36"/>
      <c r="N158" s="36">
        <v>400</v>
      </c>
      <c r="O158" s="36"/>
      <c r="P158" s="36">
        <v>130</v>
      </c>
      <c r="Q158" s="36"/>
      <c r="R158" s="36"/>
      <c r="S158" s="29">
        <v>3</v>
      </c>
      <c r="T158" s="21"/>
    </row>
    <row r="159" s="1" customFormat="1" ht="13" customHeight="1" spans="1:20">
      <c r="A159" s="14" t="s">
        <v>457</v>
      </c>
      <c r="B159" s="14" t="s">
        <v>458</v>
      </c>
      <c r="C159" s="14">
        <v>5</v>
      </c>
      <c r="D159" s="14"/>
      <c r="E159" s="14">
        <v>1</v>
      </c>
      <c r="F159" s="14">
        <v>4</v>
      </c>
      <c r="G159" s="26">
        <f t="shared" ref="G159:S159" si="20">SUM(G160:G164)</f>
        <v>7</v>
      </c>
      <c r="H159" s="26">
        <f t="shared" si="20"/>
        <v>68.85</v>
      </c>
      <c r="I159" s="26">
        <f t="shared" si="20"/>
        <v>69.4</v>
      </c>
      <c r="J159" s="26">
        <f t="shared" si="20"/>
        <v>4.1</v>
      </c>
      <c r="K159" s="27">
        <f t="shared" si="20"/>
        <v>445</v>
      </c>
      <c r="L159" s="27">
        <f t="shared" si="20"/>
        <v>33000</v>
      </c>
      <c r="M159" s="27">
        <f t="shared" si="20"/>
        <v>188</v>
      </c>
      <c r="N159" s="27">
        <f t="shared" si="20"/>
        <v>0</v>
      </c>
      <c r="O159" s="27">
        <f t="shared" si="20"/>
        <v>12.8</v>
      </c>
      <c r="P159" s="27">
        <f t="shared" si="20"/>
        <v>573.5</v>
      </c>
      <c r="Q159" s="27">
        <f t="shared" si="20"/>
        <v>0</v>
      </c>
      <c r="R159" s="27">
        <f t="shared" si="20"/>
        <v>0</v>
      </c>
      <c r="S159" s="27">
        <f t="shared" si="20"/>
        <v>18</v>
      </c>
      <c r="T159" s="28"/>
    </row>
    <row r="160" s="2" customFormat="1" ht="13" customHeight="1" spans="1:20">
      <c r="A160" s="29">
        <v>1</v>
      </c>
      <c r="B160" s="33" t="s">
        <v>459</v>
      </c>
      <c r="C160" s="31" t="s">
        <v>460</v>
      </c>
      <c r="D160" s="31" t="s">
        <v>461</v>
      </c>
      <c r="E160" s="31">
        <v>112.647949</v>
      </c>
      <c r="F160" s="31">
        <v>28.007901</v>
      </c>
      <c r="G160" s="31">
        <v>3</v>
      </c>
      <c r="H160" s="32">
        <v>18.83</v>
      </c>
      <c r="I160" s="32">
        <v>30</v>
      </c>
      <c r="J160" s="29">
        <v>1</v>
      </c>
      <c r="K160" s="32">
        <v>120</v>
      </c>
      <c r="L160" s="32">
        <v>10000</v>
      </c>
      <c r="M160" s="32">
        <v>188</v>
      </c>
      <c r="N160" s="32"/>
      <c r="O160" s="32">
        <v>12.8</v>
      </c>
      <c r="P160" s="32">
        <v>136</v>
      </c>
      <c r="Q160" s="32"/>
      <c r="R160" s="32"/>
      <c r="S160" s="29">
        <v>6</v>
      </c>
      <c r="T160" s="21"/>
    </row>
    <row r="161" s="2" customFormat="1" ht="13" customHeight="1" spans="1:20">
      <c r="A161" s="29">
        <v>2</v>
      </c>
      <c r="B161" s="33" t="s">
        <v>462</v>
      </c>
      <c r="C161" s="31" t="s">
        <v>463</v>
      </c>
      <c r="D161" s="31" t="s">
        <v>464</v>
      </c>
      <c r="E161" s="31" t="s">
        <v>465</v>
      </c>
      <c r="F161" s="31" t="s">
        <v>466</v>
      </c>
      <c r="G161" s="31">
        <v>0.8</v>
      </c>
      <c r="H161" s="32">
        <v>21.06</v>
      </c>
      <c r="I161" s="32">
        <v>11</v>
      </c>
      <c r="J161" s="29">
        <v>1.6</v>
      </c>
      <c r="K161" s="32">
        <v>120</v>
      </c>
      <c r="L161" s="32">
        <v>8000</v>
      </c>
      <c r="M161" s="32"/>
      <c r="N161" s="32"/>
      <c r="O161" s="32"/>
      <c r="P161" s="32">
        <v>225</v>
      </c>
      <c r="Q161" s="32"/>
      <c r="R161" s="32"/>
      <c r="S161" s="29">
        <v>3</v>
      </c>
      <c r="T161" s="21"/>
    </row>
    <row r="162" s="2" customFormat="1" ht="13" customHeight="1" spans="1:20">
      <c r="A162" s="29">
        <v>3</v>
      </c>
      <c r="B162" s="55" t="s">
        <v>467</v>
      </c>
      <c r="C162" s="56" t="s">
        <v>463</v>
      </c>
      <c r="D162" s="56" t="s">
        <v>468</v>
      </c>
      <c r="E162" s="56" t="s">
        <v>469</v>
      </c>
      <c r="F162" s="56" t="s">
        <v>470</v>
      </c>
      <c r="G162" s="56">
        <v>1</v>
      </c>
      <c r="H162" s="32">
        <v>10.67</v>
      </c>
      <c r="I162" s="32">
        <v>6.2</v>
      </c>
      <c r="J162" s="29">
        <v>0.5</v>
      </c>
      <c r="K162" s="32">
        <v>70</v>
      </c>
      <c r="L162" s="32">
        <v>5000</v>
      </c>
      <c r="M162" s="32"/>
      <c r="N162" s="32"/>
      <c r="O162" s="32"/>
      <c r="P162" s="32">
        <v>93.5</v>
      </c>
      <c r="Q162" s="32"/>
      <c r="R162" s="32"/>
      <c r="S162" s="29">
        <v>3</v>
      </c>
      <c r="T162" s="21"/>
    </row>
    <row r="163" s="2" customFormat="1" ht="13" customHeight="1" spans="1:20">
      <c r="A163" s="29">
        <v>4</v>
      </c>
      <c r="B163" s="57" t="s">
        <v>471</v>
      </c>
      <c r="C163" s="58" t="s">
        <v>472</v>
      </c>
      <c r="D163" s="58" t="s">
        <v>473</v>
      </c>
      <c r="E163" s="58" t="s">
        <v>474</v>
      </c>
      <c r="F163" s="58" t="s">
        <v>475</v>
      </c>
      <c r="G163" s="58">
        <v>0.7</v>
      </c>
      <c r="H163" s="32">
        <v>9.45</v>
      </c>
      <c r="I163" s="32">
        <v>6.2</v>
      </c>
      <c r="J163" s="29">
        <v>0.5</v>
      </c>
      <c r="K163" s="32">
        <v>75</v>
      </c>
      <c r="L163" s="32">
        <v>5000</v>
      </c>
      <c r="M163" s="32"/>
      <c r="N163" s="32"/>
      <c r="O163" s="32"/>
      <c r="P163" s="32">
        <v>54</v>
      </c>
      <c r="Q163" s="32"/>
      <c r="R163" s="32"/>
      <c r="S163" s="29">
        <v>3</v>
      </c>
      <c r="T163" s="21"/>
    </row>
    <row r="164" s="2" customFormat="1" ht="13" customHeight="1" spans="1:20">
      <c r="A164" s="29">
        <v>5</v>
      </c>
      <c r="B164" s="66" t="s">
        <v>476</v>
      </c>
      <c r="C164" s="66" t="s">
        <v>477</v>
      </c>
      <c r="D164" s="66" t="s">
        <v>478</v>
      </c>
      <c r="E164" s="66" t="s">
        <v>479</v>
      </c>
      <c r="F164" s="66" t="s">
        <v>480</v>
      </c>
      <c r="G164" s="66">
        <v>1.5</v>
      </c>
      <c r="H164" s="32">
        <v>8.84</v>
      </c>
      <c r="I164" s="32">
        <v>16</v>
      </c>
      <c r="J164" s="29">
        <v>0.5</v>
      </c>
      <c r="K164" s="32">
        <v>60</v>
      </c>
      <c r="L164" s="32">
        <v>5000</v>
      </c>
      <c r="M164" s="32"/>
      <c r="N164" s="32"/>
      <c r="O164" s="32"/>
      <c r="P164" s="32">
        <v>65</v>
      </c>
      <c r="Q164" s="32"/>
      <c r="R164" s="32"/>
      <c r="S164" s="29">
        <v>3</v>
      </c>
      <c r="T164" s="21"/>
    </row>
    <row r="165" s="1" customFormat="1" ht="13" customHeight="1" spans="1:20">
      <c r="A165" s="14" t="s">
        <v>481</v>
      </c>
      <c r="B165" s="14" t="s">
        <v>482</v>
      </c>
      <c r="C165" s="14">
        <v>7</v>
      </c>
      <c r="D165" s="14"/>
      <c r="E165" s="14">
        <v>1</v>
      </c>
      <c r="F165" s="14">
        <v>6</v>
      </c>
      <c r="G165" s="26">
        <f t="shared" ref="G165:S165" si="21">SUM(G166:G172)</f>
        <v>9.1</v>
      </c>
      <c r="H165" s="26">
        <f t="shared" si="21"/>
        <v>69.85</v>
      </c>
      <c r="I165" s="26">
        <f t="shared" si="21"/>
        <v>24.48</v>
      </c>
      <c r="J165" s="26">
        <f t="shared" si="21"/>
        <v>2.66</v>
      </c>
      <c r="K165" s="27">
        <f t="shared" si="21"/>
        <v>263</v>
      </c>
      <c r="L165" s="27">
        <f t="shared" si="21"/>
        <v>13225.45</v>
      </c>
      <c r="M165" s="27">
        <f t="shared" si="21"/>
        <v>385</v>
      </c>
      <c r="N165" s="27">
        <f t="shared" si="21"/>
        <v>0</v>
      </c>
      <c r="O165" s="27">
        <f t="shared" si="21"/>
        <v>201.24</v>
      </c>
      <c r="P165" s="27">
        <f t="shared" si="21"/>
        <v>746.03</v>
      </c>
      <c r="Q165" s="27">
        <f t="shared" si="21"/>
        <v>0</v>
      </c>
      <c r="R165" s="27">
        <f t="shared" si="21"/>
        <v>687.15</v>
      </c>
      <c r="S165" s="27">
        <f t="shared" si="21"/>
        <v>24</v>
      </c>
      <c r="T165" s="28"/>
    </row>
    <row r="166" s="2" customFormat="1" ht="13" customHeight="1" spans="1:20">
      <c r="A166" s="29">
        <v>1</v>
      </c>
      <c r="B166" s="33" t="s">
        <v>483</v>
      </c>
      <c r="C166" s="33" t="s">
        <v>484</v>
      </c>
      <c r="D166" s="33" t="s">
        <v>485</v>
      </c>
      <c r="E166" s="33">
        <v>112.55433</v>
      </c>
      <c r="F166" s="33">
        <v>28.16156</v>
      </c>
      <c r="G166" s="33">
        <v>1.1</v>
      </c>
      <c r="H166" s="32">
        <v>11.02</v>
      </c>
      <c r="I166" s="32">
        <v>8</v>
      </c>
      <c r="J166" s="29">
        <v>0.5</v>
      </c>
      <c r="K166" s="32">
        <v>50</v>
      </c>
      <c r="L166" s="32">
        <v>6500</v>
      </c>
      <c r="M166" s="32"/>
      <c r="N166" s="32"/>
      <c r="O166" s="32"/>
      <c r="P166" s="32">
        <v>87.8</v>
      </c>
      <c r="Q166" s="32"/>
      <c r="R166" s="32">
        <v>687.15</v>
      </c>
      <c r="S166" s="29">
        <v>6</v>
      </c>
      <c r="T166" s="21"/>
    </row>
    <row r="167" s="2" customFormat="1" ht="13" customHeight="1" spans="1:20">
      <c r="A167" s="29">
        <v>2</v>
      </c>
      <c r="B167" s="33" t="s">
        <v>486</v>
      </c>
      <c r="C167" s="33" t="s">
        <v>487</v>
      </c>
      <c r="D167" s="33" t="s">
        <v>488</v>
      </c>
      <c r="E167" s="63">
        <v>112.62707</v>
      </c>
      <c r="F167" s="33">
        <v>28.21181</v>
      </c>
      <c r="G167" s="33">
        <v>0.5</v>
      </c>
      <c r="H167" s="32">
        <v>5.8</v>
      </c>
      <c r="I167" s="32">
        <v>7</v>
      </c>
      <c r="J167" s="29">
        <v>0.2</v>
      </c>
      <c r="K167" s="32">
        <v>30</v>
      </c>
      <c r="L167" s="32">
        <v>200</v>
      </c>
      <c r="M167" s="32">
        <v>200</v>
      </c>
      <c r="N167" s="32"/>
      <c r="O167" s="32">
        <v>80</v>
      </c>
      <c r="P167" s="32">
        <v>17</v>
      </c>
      <c r="Q167" s="32"/>
      <c r="R167" s="32"/>
      <c r="S167" s="29">
        <v>3</v>
      </c>
      <c r="T167" s="21"/>
    </row>
    <row r="168" s="2" customFormat="1" ht="13" customHeight="1" spans="1:20">
      <c r="A168" s="29">
        <v>3</v>
      </c>
      <c r="B168" s="33" t="s">
        <v>489</v>
      </c>
      <c r="C168" s="33" t="s">
        <v>490</v>
      </c>
      <c r="D168" s="33" t="s">
        <v>491</v>
      </c>
      <c r="E168" s="63">
        <v>112.693864</v>
      </c>
      <c r="F168" s="33">
        <v>28.218676</v>
      </c>
      <c r="G168" s="33">
        <v>0.3</v>
      </c>
      <c r="H168" s="32">
        <v>3.16</v>
      </c>
      <c r="I168" s="32">
        <v>2.48</v>
      </c>
      <c r="J168" s="29">
        <v>0.16</v>
      </c>
      <c r="K168" s="32">
        <v>20</v>
      </c>
      <c r="L168" s="32">
        <v>370</v>
      </c>
      <c r="M168" s="32"/>
      <c r="N168" s="32"/>
      <c r="O168" s="32">
        <v>39</v>
      </c>
      <c r="P168" s="32">
        <v>3.7</v>
      </c>
      <c r="Q168" s="32"/>
      <c r="R168" s="32"/>
      <c r="S168" s="29">
        <v>3</v>
      </c>
      <c r="T168" s="21"/>
    </row>
    <row r="169" ht="13" customHeight="1" spans="1:20">
      <c r="A169" s="29">
        <v>4</v>
      </c>
      <c r="B169" s="33" t="s">
        <v>492</v>
      </c>
      <c r="C169" s="33" t="s">
        <v>493</v>
      </c>
      <c r="D169" s="33" t="s">
        <v>494</v>
      </c>
      <c r="E169" s="63">
        <v>112.5849</v>
      </c>
      <c r="F169" s="33">
        <v>28.1784</v>
      </c>
      <c r="G169" s="33">
        <v>1.2</v>
      </c>
      <c r="H169" s="32">
        <v>6.38</v>
      </c>
      <c r="I169" s="32"/>
      <c r="J169" s="29">
        <v>0.26</v>
      </c>
      <c r="K169" s="32">
        <v>50</v>
      </c>
      <c r="L169" s="32"/>
      <c r="M169" s="32"/>
      <c r="N169" s="32"/>
      <c r="O169" s="32">
        <v>38</v>
      </c>
      <c r="P169" s="32">
        <v>131</v>
      </c>
      <c r="Q169" s="32"/>
      <c r="R169" s="32"/>
      <c r="S169" s="29">
        <v>3</v>
      </c>
      <c r="T169" s="21"/>
    </row>
    <row r="170" ht="13" customHeight="1" spans="1:20">
      <c r="A170" s="29">
        <v>5</v>
      </c>
      <c r="B170" s="33" t="s">
        <v>495</v>
      </c>
      <c r="C170" s="33" t="s">
        <v>493</v>
      </c>
      <c r="D170" s="33" t="s">
        <v>494</v>
      </c>
      <c r="E170" s="63">
        <v>112.5896</v>
      </c>
      <c r="F170" s="33">
        <v>28.1781</v>
      </c>
      <c r="G170" s="33">
        <v>1</v>
      </c>
      <c r="H170" s="32">
        <v>13</v>
      </c>
      <c r="I170" s="32">
        <v>4</v>
      </c>
      <c r="J170" s="29">
        <v>0.34</v>
      </c>
      <c r="K170" s="32">
        <v>33</v>
      </c>
      <c r="L170" s="32">
        <v>2492</v>
      </c>
      <c r="M170" s="32">
        <v>185</v>
      </c>
      <c r="N170" s="32"/>
      <c r="O170" s="32"/>
      <c r="P170" s="32">
        <v>22</v>
      </c>
      <c r="Q170" s="32"/>
      <c r="R170" s="32"/>
      <c r="S170" s="29">
        <v>3</v>
      </c>
      <c r="T170" s="21"/>
    </row>
    <row r="171" ht="13" customHeight="1" spans="1:20">
      <c r="A171" s="29">
        <v>6</v>
      </c>
      <c r="B171" s="33" t="s">
        <v>496</v>
      </c>
      <c r="C171" s="33" t="s">
        <v>493</v>
      </c>
      <c r="D171" s="33" t="s">
        <v>494</v>
      </c>
      <c r="E171" s="63">
        <v>112.5866</v>
      </c>
      <c r="F171" s="33">
        <v>18.1779</v>
      </c>
      <c r="G171" s="33">
        <v>3</v>
      </c>
      <c r="H171" s="32">
        <v>19.08</v>
      </c>
      <c r="I171" s="32"/>
      <c r="J171" s="35">
        <v>0.8</v>
      </c>
      <c r="K171" s="36">
        <v>80</v>
      </c>
      <c r="L171" s="36">
        <v>2745</v>
      </c>
      <c r="M171" s="36"/>
      <c r="N171" s="36"/>
      <c r="O171" s="36"/>
      <c r="P171" s="36">
        <v>340.8</v>
      </c>
      <c r="Q171" s="36"/>
      <c r="R171" s="36"/>
      <c r="S171" s="29">
        <v>3</v>
      </c>
      <c r="T171" s="21"/>
    </row>
    <row r="172" ht="13" customHeight="1" spans="1:20">
      <c r="A172" s="29">
        <v>7</v>
      </c>
      <c r="B172" s="33" t="s">
        <v>390</v>
      </c>
      <c r="C172" s="33" t="s">
        <v>493</v>
      </c>
      <c r="D172" s="30" t="s">
        <v>497</v>
      </c>
      <c r="E172" s="63">
        <v>112.5911</v>
      </c>
      <c r="F172" s="33">
        <v>28.1788</v>
      </c>
      <c r="G172" s="33">
        <v>2</v>
      </c>
      <c r="H172" s="32">
        <v>11.41</v>
      </c>
      <c r="I172" s="32">
        <v>3</v>
      </c>
      <c r="J172" s="35">
        <v>0.4</v>
      </c>
      <c r="K172" s="36"/>
      <c r="L172" s="36">
        <v>918.45</v>
      </c>
      <c r="M172" s="36"/>
      <c r="N172" s="36"/>
      <c r="O172" s="36">
        <v>44.24</v>
      </c>
      <c r="P172" s="36">
        <v>143.73</v>
      </c>
      <c r="Q172" s="36"/>
      <c r="R172" s="36"/>
      <c r="S172" s="29">
        <v>3</v>
      </c>
      <c r="T172" s="21"/>
    </row>
    <row r="173" s="1" customFormat="1" ht="13" customHeight="1" spans="1:20">
      <c r="A173" s="14" t="s">
        <v>498</v>
      </c>
      <c r="B173" s="14" t="s">
        <v>499</v>
      </c>
      <c r="C173" s="14">
        <v>5</v>
      </c>
      <c r="D173" s="14"/>
      <c r="E173" s="14"/>
      <c r="F173" s="14">
        <v>5</v>
      </c>
      <c r="G173" s="26">
        <f t="shared" ref="G173:S173" si="22">SUM(G174:G178)</f>
        <v>2.18</v>
      </c>
      <c r="H173" s="26">
        <f t="shared" si="22"/>
        <v>16.267</v>
      </c>
      <c r="I173" s="26">
        <f t="shared" si="22"/>
        <v>17</v>
      </c>
      <c r="J173" s="26">
        <f t="shared" si="22"/>
        <v>0.56</v>
      </c>
      <c r="K173" s="27">
        <f t="shared" si="22"/>
        <v>91</v>
      </c>
      <c r="L173" s="27">
        <f t="shared" si="22"/>
        <v>2990</v>
      </c>
      <c r="M173" s="27">
        <f t="shared" si="22"/>
        <v>970</v>
      </c>
      <c r="N173" s="27">
        <f t="shared" si="22"/>
        <v>640</v>
      </c>
      <c r="O173" s="27">
        <f t="shared" si="22"/>
        <v>190.39</v>
      </c>
      <c r="P173" s="27">
        <f t="shared" si="22"/>
        <v>303</v>
      </c>
      <c r="Q173" s="27">
        <f t="shared" si="22"/>
        <v>0</v>
      </c>
      <c r="R173" s="27">
        <f t="shared" si="22"/>
        <v>0</v>
      </c>
      <c r="S173" s="27">
        <f t="shared" si="22"/>
        <v>15</v>
      </c>
      <c r="T173" s="28"/>
    </row>
    <row r="174" s="2" customFormat="1" ht="13" customHeight="1" spans="1:20">
      <c r="A174" s="29">
        <v>1</v>
      </c>
      <c r="B174" s="33" t="s">
        <v>500</v>
      </c>
      <c r="C174" s="33" t="s">
        <v>501</v>
      </c>
      <c r="D174" s="33" t="s">
        <v>502</v>
      </c>
      <c r="E174" s="63">
        <v>112.003573</v>
      </c>
      <c r="F174" s="33">
        <v>27.940507</v>
      </c>
      <c r="G174" s="33">
        <v>0.45</v>
      </c>
      <c r="H174" s="32">
        <v>3.055</v>
      </c>
      <c r="I174" s="32">
        <v>3</v>
      </c>
      <c r="J174" s="29">
        <v>0.15</v>
      </c>
      <c r="K174" s="32">
        <v>15</v>
      </c>
      <c r="L174" s="32">
        <v>280</v>
      </c>
      <c r="M174" s="32">
        <v>570</v>
      </c>
      <c r="N174" s="32">
        <v>280</v>
      </c>
      <c r="O174" s="32">
        <v>53</v>
      </c>
      <c r="P174" s="32">
        <v>5</v>
      </c>
      <c r="Q174" s="32"/>
      <c r="R174" s="32"/>
      <c r="S174" s="29">
        <v>3</v>
      </c>
      <c r="T174" s="67"/>
    </row>
    <row r="175" s="2" customFormat="1" ht="13" customHeight="1" spans="1:20">
      <c r="A175" s="29">
        <v>2</v>
      </c>
      <c r="B175" s="33" t="s">
        <v>503</v>
      </c>
      <c r="C175" s="33" t="s">
        <v>501</v>
      </c>
      <c r="D175" s="33" t="s">
        <v>504</v>
      </c>
      <c r="E175" s="63">
        <v>112.005396</v>
      </c>
      <c r="F175" s="33">
        <v>27.960915</v>
      </c>
      <c r="G175" s="33">
        <v>0.7</v>
      </c>
      <c r="H175" s="32">
        <v>3.152</v>
      </c>
      <c r="I175" s="32">
        <v>3</v>
      </c>
      <c r="J175" s="29">
        <v>0.1</v>
      </c>
      <c r="K175" s="32">
        <v>25</v>
      </c>
      <c r="L175" s="32">
        <v>1350</v>
      </c>
      <c r="M175" s="32"/>
      <c r="N175" s="32"/>
      <c r="O175" s="32">
        <v>53</v>
      </c>
      <c r="P175" s="32"/>
      <c r="Q175" s="32"/>
      <c r="R175" s="32"/>
      <c r="S175" s="29">
        <v>3</v>
      </c>
      <c r="T175" s="21"/>
    </row>
    <row r="176" ht="13" customHeight="1" spans="1:20">
      <c r="A176" s="29">
        <v>3</v>
      </c>
      <c r="B176" s="33" t="s">
        <v>505</v>
      </c>
      <c r="C176" s="33" t="s">
        <v>506</v>
      </c>
      <c r="D176" s="33" t="s">
        <v>507</v>
      </c>
      <c r="E176" s="63" t="s">
        <v>508</v>
      </c>
      <c r="F176" s="33" t="s">
        <v>509</v>
      </c>
      <c r="G176" s="33">
        <v>0.3</v>
      </c>
      <c r="H176" s="32">
        <v>3.56</v>
      </c>
      <c r="I176" s="32">
        <v>2.5</v>
      </c>
      <c r="J176" s="35">
        <v>0.1</v>
      </c>
      <c r="K176" s="36">
        <v>16</v>
      </c>
      <c r="L176" s="36">
        <v>120</v>
      </c>
      <c r="M176" s="36"/>
      <c r="N176" s="36">
        <v>120</v>
      </c>
      <c r="O176" s="36">
        <v>84.39</v>
      </c>
      <c r="P176" s="36"/>
      <c r="Q176" s="36"/>
      <c r="R176" s="36"/>
      <c r="S176" s="29">
        <v>3</v>
      </c>
      <c r="T176" s="67"/>
    </row>
    <row r="177" ht="13" customHeight="1" spans="1:20">
      <c r="A177" s="29">
        <v>4</v>
      </c>
      <c r="B177" s="33" t="s">
        <v>510</v>
      </c>
      <c r="C177" s="33" t="s">
        <v>506</v>
      </c>
      <c r="D177" s="33" t="s">
        <v>511</v>
      </c>
      <c r="E177" s="63" t="s">
        <v>512</v>
      </c>
      <c r="F177" s="33" t="s">
        <v>513</v>
      </c>
      <c r="G177" s="33">
        <v>0.32</v>
      </c>
      <c r="H177" s="32">
        <v>3.18</v>
      </c>
      <c r="I177" s="32">
        <v>2.5</v>
      </c>
      <c r="J177" s="35">
        <v>0.1</v>
      </c>
      <c r="K177" s="36">
        <v>10</v>
      </c>
      <c r="L177" s="36">
        <v>240</v>
      </c>
      <c r="M177" s="36">
        <v>400</v>
      </c>
      <c r="N177" s="36">
        <v>240</v>
      </c>
      <c r="O177" s="36"/>
      <c r="P177" s="36">
        <v>35</v>
      </c>
      <c r="Q177" s="36"/>
      <c r="R177" s="36"/>
      <c r="S177" s="29">
        <v>3</v>
      </c>
      <c r="T177" s="67"/>
    </row>
    <row r="178" ht="13" customHeight="1" spans="1:20">
      <c r="A178" s="29">
        <v>5</v>
      </c>
      <c r="B178" s="33" t="s">
        <v>514</v>
      </c>
      <c r="C178" s="33" t="s">
        <v>515</v>
      </c>
      <c r="D178" s="33" t="s">
        <v>516</v>
      </c>
      <c r="E178" s="63">
        <v>27.967027</v>
      </c>
      <c r="F178" s="33">
        <v>112.059773</v>
      </c>
      <c r="G178" s="33">
        <v>0.41</v>
      </c>
      <c r="H178" s="32">
        <v>3.32</v>
      </c>
      <c r="I178" s="32">
        <v>6</v>
      </c>
      <c r="J178" s="35">
        <v>0.11</v>
      </c>
      <c r="K178" s="36">
        <v>25</v>
      </c>
      <c r="L178" s="36">
        <v>1000</v>
      </c>
      <c r="M178" s="36"/>
      <c r="N178" s="36"/>
      <c r="O178" s="36"/>
      <c r="P178" s="36">
        <v>263</v>
      </c>
      <c r="Q178" s="36"/>
      <c r="R178" s="36"/>
      <c r="S178" s="29">
        <v>3</v>
      </c>
      <c r="T178" s="67"/>
    </row>
    <row r="179" s="1" customFormat="1" ht="13" customHeight="1" spans="1:20">
      <c r="A179" s="14" t="s">
        <v>517</v>
      </c>
      <c r="B179" s="14" t="s">
        <v>518</v>
      </c>
      <c r="C179" s="14">
        <v>12</v>
      </c>
      <c r="D179" s="14"/>
      <c r="E179" s="14">
        <v>5</v>
      </c>
      <c r="F179" s="14">
        <v>7</v>
      </c>
      <c r="G179" s="26">
        <f t="shared" ref="G179:S179" si="23">SUM(G180:G184)</f>
        <v>9.5</v>
      </c>
      <c r="H179" s="26">
        <f t="shared" si="23"/>
        <v>49.08</v>
      </c>
      <c r="I179" s="26">
        <f t="shared" si="23"/>
        <v>61.3</v>
      </c>
      <c r="J179" s="26">
        <f t="shared" si="23"/>
        <v>2.75</v>
      </c>
      <c r="K179" s="27">
        <f t="shared" si="23"/>
        <v>270</v>
      </c>
      <c r="L179" s="27">
        <f t="shared" si="23"/>
        <v>20696</v>
      </c>
      <c r="M179" s="27">
        <f t="shared" si="23"/>
        <v>732.8</v>
      </c>
      <c r="N179" s="27">
        <f t="shared" si="23"/>
        <v>13696</v>
      </c>
      <c r="O179" s="27">
        <f t="shared" si="23"/>
        <v>86.34</v>
      </c>
      <c r="P179" s="27">
        <f t="shared" si="23"/>
        <v>383.33</v>
      </c>
      <c r="Q179" s="27">
        <f t="shared" si="23"/>
        <v>0</v>
      </c>
      <c r="R179" s="27">
        <f t="shared" si="23"/>
        <v>1553</v>
      </c>
      <c r="S179" s="27">
        <f>SUM(S180:S191)</f>
        <v>51</v>
      </c>
      <c r="T179" s="28"/>
    </row>
    <row r="180" s="2" customFormat="1" ht="13" customHeight="1" spans="1:20">
      <c r="A180" s="29">
        <v>1</v>
      </c>
      <c r="B180" s="39" t="s">
        <v>519</v>
      </c>
      <c r="C180" s="33" t="s">
        <v>520</v>
      </c>
      <c r="D180" s="33" t="s">
        <v>521</v>
      </c>
      <c r="E180" s="33">
        <v>112.2299</v>
      </c>
      <c r="F180" s="33">
        <v>28.17685</v>
      </c>
      <c r="G180" s="33">
        <v>2.5</v>
      </c>
      <c r="H180" s="32">
        <v>7.86</v>
      </c>
      <c r="I180" s="32">
        <v>17</v>
      </c>
      <c r="J180" s="29">
        <v>0.65</v>
      </c>
      <c r="K180" s="32">
        <v>80</v>
      </c>
      <c r="L180" s="32">
        <v>4000</v>
      </c>
      <c r="M180" s="32"/>
      <c r="N180" s="32"/>
      <c r="O180" s="32">
        <v>12</v>
      </c>
      <c r="P180" s="32">
        <v>100</v>
      </c>
      <c r="Q180" s="32"/>
      <c r="R180" s="32"/>
      <c r="S180" s="29">
        <v>6</v>
      </c>
      <c r="T180" s="21"/>
    </row>
    <row r="181" s="2" customFormat="1" ht="13" customHeight="1" spans="1:20">
      <c r="A181" s="29">
        <v>2</v>
      </c>
      <c r="B181" s="39" t="s">
        <v>522</v>
      </c>
      <c r="C181" s="33" t="s">
        <v>520</v>
      </c>
      <c r="D181" s="33" t="s">
        <v>521</v>
      </c>
      <c r="E181" s="33">
        <v>112.23056</v>
      </c>
      <c r="F181" s="33">
        <v>28.17134</v>
      </c>
      <c r="G181" s="33">
        <v>2.2</v>
      </c>
      <c r="H181" s="32">
        <v>7.48</v>
      </c>
      <c r="I181" s="32">
        <v>14</v>
      </c>
      <c r="J181" s="29">
        <v>0.5</v>
      </c>
      <c r="K181" s="32">
        <v>40</v>
      </c>
      <c r="L181" s="32">
        <v>2500</v>
      </c>
      <c r="M181" s="32">
        <v>400</v>
      </c>
      <c r="N181" s="32">
        <v>2500</v>
      </c>
      <c r="O181" s="32">
        <v>10</v>
      </c>
      <c r="P181" s="32">
        <v>90</v>
      </c>
      <c r="Q181" s="32"/>
      <c r="R181" s="32"/>
      <c r="S181" s="29">
        <v>6</v>
      </c>
      <c r="T181" s="21"/>
    </row>
    <row r="182" s="2" customFormat="1" ht="13" customHeight="1" spans="1:20">
      <c r="A182" s="29">
        <v>3</v>
      </c>
      <c r="B182" s="39" t="s">
        <v>523</v>
      </c>
      <c r="C182" s="33" t="s">
        <v>520</v>
      </c>
      <c r="D182" s="33" t="s">
        <v>524</v>
      </c>
      <c r="E182" s="33">
        <v>112.22816</v>
      </c>
      <c r="F182" s="33">
        <v>28.16464</v>
      </c>
      <c r="G182" s="33">
        <v>1.2</v>
      </c>
      <c r="H182" s="32">
        <v>7.32</v>
      </c>
      <c r="I182" s="32">
        <v>9</v>
      </c>
      <c r="J182" s="29">
        <v>0.5</v>
      </c>
      <c r="K182" s="32">
        <v>60</v>
      </c>
      <c r="L182" s="32">
        <v>3000</v>
      </c>
      <c r="M182" s="32"/>
      <c r="N182" s="32"/>
      <c r="O182" s="32">
        <v>15</v>
      </c>
      <c r="P182" s="32">
        <v>75</v>
      </c>
      <c r="Q182" s="32"/>
      <c r="R182" s="32"/>
      <c r="S182" s="29">
        <v>6</v>
      </c>
      <c r="T182" s="21"/>
    </row>
    <row r="183" s="2" customFormat="1" ht="13" customHeight="1" spans="1:20">
      <c r="A183" s="29">
        <v>4</v>
      </c>
      <c r="B183" s="39" t="s">
        <v>525</v>
      </c>
      <c r="C183" s="33" t="s">
        <v>526</v>
      </c>
      <c r="D183" s="33" t="s">
        <v>527</v>
      </c>
      <c r="E183" s="33">
        <v>112.19686</v>
      </c>
      <c r="F183" s="33">
        <v>28.17668</v>
      </c>
      <c r="G183" s="33">
        <v>2.5</v>
      </c>
      <c r="H183" s="32">
        <v>18.11</v>
      </c>
      <c r="I183" s="32">
        <v>11.8</v>
      </c>
      <c r="J183" s="29">
        <v>0.6</v>
      </c>
      <c r="K183" s="32">
        <v>40</v>
      </c>
      <c r="L183" s="32">
        <v>8396</v>
      </c>
      <c r="M183" s="32">
        <v>332.8</v>
      </c>
      <c r="N183" s="32">
        <v>8396</v>
      </c>
      <c r="O183" s="32">
        <v>31.34</v>
      </c>
      <c r="P183" s="32">
        <v>23.33</v>
      </c>
      <c r="Q183" s="32"/>
      <c r="R183" s="32">
        <v>1553</v>
      </c>
      <c r="S183" s="29">
        <v>6</v>
      </c>
      <c r="T183" s="21"/>
    </row>
    <row r="184" s="2" customFormat="1" ht="13" customHeight="1" spans="1:20">
      <c r="A184" s="29">
        <v>5</v>
      </c>
      <c r="B184" s="39" t="s">
        <v>528</v>
      </c>
      <c r="C184" s="33" t="s">
        <v>520</v>
      </c>
      <c r="D184" s="33" t="s">
        <v>529</v>
      </c>
      <c r="E184" s="33">
        <v>112.24443</v>
      </c>
      <c r="F184" s="33">
        <v>28.144</v>
      </c>
      <c r="G184" s="33">
        <v>1.1</v>
      </c>
      <c r="H184" s="32">
        <v>8.31</v>
      </c>
      <c r="I184" s="32">
        <v>9.5</v>
      </c>
      <c r="J184" s="29">
        <v>0.5</v>
      </c>
      <c r="K184" s="32">
        <v>50</v>
      </c>
      <c r="L184" s="32">
        <v>2800</v>
      </c>
      <c r="M184" s="32"/>
      <c r="N184" s="32">
        <v>2800</v>
      </c>
      <c r="O184" s="32">
        <v>18</v>
      </c>
      <c r="P184" s="32">
        <v>95</v>
      </c>
      <c r="Q184" s="32"/>
      <c r="R184" s="32"/>
      <c r="S184" s="29">
        <v>6</v>
      </c>
      <c r="T184" s="21"/>
    </row>
    <row r="185" s="2" customFormat="1" ht="13" customHeight="1" spans="1:20">
      <c r="A185" s="29">
        <v>6</v>
      </c>
      <c r="B185" s="39" t="s">
        <v>530</v>
      </c>
      <c r="C185" s="33" t="s">
        <v>520</v>
      </c>
      <c r="D185" s="33" t="s">
        <v>521</v>
      </c>
      <c r="E185" s="63">
        <v>112.23009</v>
      </c>
      <c r="F185" s="33">
        <v>28.16612</v>
      </c>
      <c r="G185" s="33">
        <v>0.8</v>
      </c>
      <c r="H185" s="32">
        <v>4.13</v>
      </c>
      <c r="I185" s="32">
        <v>5.5</v>
      </c>
      <c r="J185" s="29">
        <v>0.2</v>
      </c>
      <c r="K185" s="32">
        <v>40</v>
      </c>
      <c r="L185" s="32">
        <v>900</v>
      </c>
      <c r="M185" s="32"/>
      <c r="N185" s="32"/>
      <c r="O185" s="32">
        <v>12</v>
      </c>
      <c r="P185" s="32">
        <v>62</v>
      </c>
      <c r="Q185" s="32"/>
      <c r="R185" s="32"/>
      <c r="S185" s="29">
        <v>3</v>
      </c>
      <c r="T185" s="21"/>
    </row>
    <row r="186" s="2" customFormat="1" ht="13" customHeight="1" spans="1:20">
      <c r="A186" s="29">
        <v>7</v>
      </c>
      <c r="B186" s="39" t="s">
        <v>241</v>
      </c>
      <c r="C186" s="33" t="s">
        <v>520</v>
      </c>
      <c r="D186" s="33" t="s">
        <v>524</v>
      </c>
      <c r="E186" s="63">
        <v>112.22921</v>
      </c>
      <c r="F186" s="33">
        <v>28.16402</v>
      </c>
      <c r="G186" s="33">
        <v>0.7</v>
      </c>
      <c r="H186" s="32">
        <v>3.43</v>
      </c>
      <c r="I186" s="32">
        <v>6</v>
      </c>
      <c r="J186" s="29">
        <v>0.2</v>
      </c>
      <c r="K186" s="32">
        <v>20</v>
      </c>
      <c r="L186" s="32">
        <v>1000</v>
      </c>
      <c r="M186" s="32"/>
      <c r="N186" s="32"/>
      <c r="O186" s="32">
        <v>9</v>
      </c>
      <c r="P186" s="32">
        <v>45</v>
      </c>
      <c r="Q186" s="32"/>
      <c r="R186" s="32"/>
      <c r="S186" s="29">
        <v>3</v>
      </c>
      <c r="T186" s="21"/>
    </row>
    <row r="187" s="2" customFormat="1" ht="13" customHeight="1" spans="1:20">
      <c r="A187" s="29">
        <v>8</v>
      </c>
      <c r="B187" s="39" t="s">
        <v>531</v>
      </c>
      <c r="C187" s="33" t="s">
        <v>520</v>
      </c>
      <c r="D187" s="33" t="s">
        <v>532</v>
      </c>
      <c r="E187" s="63">
        <v>112.23379</v>
      </c>
      <c r="F187" s="33">
        <v>28.16486</v>
      </c>
      <c r="G187" s="33">
        <v>0.4</v>
      </c>
      <c r="H187" s="32">
        <v>3.5</v>
      </c>
      <c r="I187" s="32">
        <v>4.5</v>
      </c>
      <c r="J187" s="29">
        <v>0.3</v>
      </c>
      <c r="K187" s="32">
        <v>40</v>
      </c>
      <c r="L187" s="32">
        <v>300</v>
      </c>
      <c r="M187" s="32">
        <v>300</v>
      </c>
      <c r="N187" s="32"/>
      <c r="O187" s="32">
        <v>10</v>
      </c>
      <c r="P187" s="32">
        <v>60</v>
      </c>
      <c r="Q187" s="32"/>
      <c r="R187" s="32"/>
      <c r="S187" s="29">
        <v>3</v>
      </c>
      <c r="T187" s="21"/>
    </row>
    <row r="188" s="2" customFormat="1" ht="13" customHeight="1" spans="1:20">
      <c r="A188" s="29">
        <v>9</v>
      </c>
      <c r="B188" s="39" t="s">
        <v>533</v>
      </c>
      <c r="C188" s="33" t="s">
        <v>520</v>
      </c>
      <c r="D188" s="33" t="s">
        <v>534</v>
      </c>
      <c r="E188" s="63">
        <v>112.23561</v>
      </c>
      <c r="F188" s="33">
        <v>28.1628</v>
      </c>
      <c r="G188" s="33">
        <v>0.4</v>
      </c>
      <c r="H188" s="32">
        <v>5.2</v>
      </c>
      <c r="I188" s="32">
        <v>7</v>
      </c>
      <c r="J188" s="29">
        <v>0.2</v>
      </c>
      <c r="K188" s="32">
        <v>30</v>
      </c>
      <c r="L188" s="32">
        <v>1200</v>
      </c>
      <c r="M188" s="32">
        <v>980</v>
      </c>
      <c r="N188" s="32"/>
      <c r="O188" s="32">
        <v>12</v>
      </c>
      <c r="P188" s="32">
        <v>60</v>
      </c>
      <c r="Q188" s="32"/>
      <c r="R188" s="32"/>
      <c r="S188" s="29">
        <v>3</v>
      </c>
      <c r="T188" s="21"/>
    </row>
    <row r="189" s="2" customFormat="1" ht="13" customHeight="1" spans="1:20">
      <c r="A189" s="29">
        <v>10</v>
      </c>
      <c r="B189" s="39" t="s">
        <v>535</v>
      </c>
      <c r="C189" s="33" t="s">
        <v>520</v>
      </c>
      <c r="D189" s="33" t="s">
        <v>534</v>
      </c>
      <c r="E189" s="63">
        <v>112.23543</v>
      </c>
      <c r="F189" s="33">
        <v>28.16022</v>
      </c>
      <c r="G189" s="33">
        <v>0.5</v>
      </c>
      <c r="H189" s="32">
        <v>4.02</v>
      </c>
      <c r="I189" s="32">
        <v>5.5</v>
      </c>
      <c r="J189" s="29">
        <v>0.2</v>
      </c>
      <c r="K189" s="32">
        <v>80</v>
      </c>
      <c r="L189" s="32">
        <v>380</v>
      </c>
      <c r="M189" s="32">
        <v>900</v>
      </c>
      <c r="N189" s="32"/>
      <c r="O189" s="32">
        <v>25</v>
      </c>
      <c r="P189" s="32">
        <v>45</v>
      </c>
      <c r="Q189" s="32"/>
      <c r="R189" s="32"/>
      <c r="S189" s="29">
        <v>3</v>
      </c>
      <c r="T189" s="21"/>
    </row>
    <row r="190" s="2" customFormat="1" ht="13" customHeight="1" spans="1:20">
      <c r="A190" s="29">
        <v>11</v>
      </c>
      <c r="B190" s="39" t="s">
        <v>536</v>
      </c>
      <c r="C190" s="33" t="s">
        <v>520</v>
      </c>
      <c r="D190" s="33" t="s">
        <v>534</v>
      </c>
      <c r="E190" s="63">
        <v>112.23541</v>
      </c>
      <c r="F190" s="33">
        <v>28.16136</v>
      </c>
      <c r="G190" s="33">
        <v>0.4</v>
      </c>
      <c r="H190" s="32">
        <v>3.48</v>
      </c>
      <c r="I190" s="32">
        <v>6.5</v>
      </c>
      <c r="J190" s="29">
        <v>0.22</v>
      </c>
      <c r="K190" s="32">
        <v>100</v>
      </c>
      <c r="L190" s="32">
        <v>400</v>
      </c>
      <c r="M190" s="32">
        <v>300</v>
      </c>
      <c r="N190" s="32"/>
      <c r="O190" s="32">
        <v>45</v>
      </c>
      <c r="P190" s="32">
        <v>25</v>
      </c>
      <c r="Q190" s="32"/>
      <c r="R190" s="32"/>
      <c r="S190" s="29">
        <v>3</v>
      </c>
      <c r="T190" s="21"/>
    </row>
    <row r="191" s="2" customFormat="1" ht="13" customHeight="1" spans="1:20">
      <c r="A191" s="29">
        <v>12</v>
      </c>
      <c r="B191" s="39" t="s">
        <v>537</v>
      </c>
      <c r="C191" s="33" t="s">
        <v>538</v>
      </c>
      <c r="D191" s="33" t="s">
        <v>539</v>
      </c>
      <c r="E191" s="63">
        <v>112.24284</v>
      </c>
      <c r="F191" s="33">
        <v>28.24993</v>
      </c>
      <c r="G191" s="33">
        <v>1.5</v>
      </c>
      <c r="H191" s="32">
        <v>4.84</v>
      </c>
      <c r="I191" s="32">
        <v>10</v>
      </c>
      <c r="J191" s="29">
        <v>0.6</v>
      </c>
      <c r="K191" s="32">
        <v>80</v>
      </c>
      <c r="L191" s="32">
        <v>3550</v>
      </c>
      <c r="M191" s="32">
        <v>220</v>
      </c>
      <c r="N191" s="32">
        <v>35</v>
      </c>
      <c r="O191" s="32">
        <v>13.2</v>
      </c>
      <c r="P191" s="32">
        <v>11.5</v>
      </c>
      <c r="Q191" s="32"/>
      <c r="R191" s="32">
        <v>420</v>
      </c>
      <c r="S191" s="29">
        <v>3</v>
      </c>
      <c r="T191" s="21"/>
    </row>
    <row r="192" s="1" customFormat="1" ht="13" customHeight="1" spans="1:20">
      <c r="A192" s="14" t="s">
        <v>540</v>
      </c>
      <c r="B192" s="14" t="s">
        <v>541</v>
      </c>
      <c r="C192" s="14">
        <v>3</v>
      </c>
      <c r="D192" s="14"/>
      <c r="E192" s="14"/>
      <c r="F192" s="14">
        <v>3</v>
      </c>
      <c r="G192" s="26">
        <f t="shared" ref="G192:S192" si="24">SUM(G193:G195)</f>
        <v>1.78</v>
      </c>
      <c r="H192" s="26">
        <f t="shared" si="24"/>
        <v>10.18</v>
      </c>
      <c r="I192" s="26">
        <f t="shared" si="24"/>
        <v>9</v>
      </c>
      <c r="J192" s="26">
        <f t="shared" si="24"/>
        <v>0.34</v>
      </c>
      <c r="K192" s="27">
        <f t="shared" si="24"/>
        <v>110</v>
      </c>
      <c r="L192" s="27">
        <f t="shared" si="24"/>
        <v>2225.06</v>
      </c>
      <c r="M192" s="27">
        <f t="shared" si="24"/>
        <v>0</v>
      </c>
      <c r="N192" s="27">
        <f t="shared" si="24"/>
        <v>0</v>
      </c>
      <c r="O192" s="27">
        <f t="shared" si="24"/>
        <v>155.34</v>
      </c>
      <c r="P192" s="27">
        <f t="shared" si="24"/>
        <v>7.5</v>
      </c>
      <c r="Q192" s="27">
        <f t="shared" si="24"/>
        <v>0</v>
      </c>
      <c r="R192" s="27">
        <f t="shared" si="24"/>
        <v>0</v>
      </c>
      <c r="S192" s="27">
        <f t="shared" si="24"/>
        <v>9</v>
      </c>
      <c r="T192" s="28"/>
    </row>
    <row r="193" s="2" customFormat="1" ht="13" customHeight="1" spans="1:20">
      <c r="A193" s="29">
        <v>1</v>
      </c>
      <c r="B193" s="33" t="s">
        <v>542</v>
      </c>
      <c r="C193" s="31" t="s">
        <v>543</v>
      </c>
      <c r="D193" s="31" t="s">
        <v>544</v>
      </c>
      <c r="E193" s="31">
        <v>112.012778</v>
      </c>
      <c r="F193" s="68" t="s">
        <v>545</v>
      </c>
      <c r="G193" s="31">
        <v>0.38</v>
      </c>
      <c r="H193" s="32">
        <v>3.22</v>
      </c>
      <c r="I193" s="32">
        <v>2.5</v>
      </c>
      <c r="J193" s="29">
        <v>0.12</v>
      </c>
      <c r="K193" s="32">
        <v>20</v>
      </c>
      <c r="L193" s="32">
        <v>0.06</v>
      </c>
      <c r="M193" s="32"/>
      <c r="N193" s="32"/>
      <c r="O193" s="32">
        <v>75</v>
      </c>
      <c r="P193" s="32"/>
      <c r="Q193" s="32"/>
      <c r="R193" s="32"/>
      <c r="S193" s="29">
        <v>3</v>
      </c>
      <c r="T193" s="21"/>
    </row>
    <row r="194" ht="13" customHeight="1" spans="1:20">
      <c r="A194" s="29">
        <v>2</v>
      </c>
      <c r="B194" s="33" t="s">
        <v>256</v>
      </c>
      <c r="C194" s="33" t="s">
        <v>546</v>
      </c>
      <c r="D194" s="33" t="s">
        <v>547</v>
      </c>
      <c r="E194" s="31">
        <v>112.027414</v>
      </c>
      <c r="F194" s="31">
        <v>28.121203</v>
      </c>
      <c r="G194" s="31">
        <v>0.6</v>
      </c>
      <c r="H194" s="32">
        <v>3.4</v>
      </c>
      <c r="I194" s="32">
        <v>3.5</v>
      </c>
      <c r="J194" s="29">
        <v>0.1</v>
      </c>
      <c r="K194" s="32">
        <v>40</v>
      </c>
      <c r="L194" s="32">
        <v>125</v>
      </c>
      <c r="M194" s="32"/>
      <c r="N194" s="32"/>
      <c r="O194" s="32">
        <v>78.84</v>
      </c>
      <c r="P194" s="32"/>
      <c r="Q194" s="32"/>
      <c r="R194" s="32"/>
      <c r="S194" s="29">
        <v>3</v>
      </c>
      <c r="T194" s="21"/>
    </row>
    <row r="195" ht="13" customHeight="1" spans="1:20">
      <c r="A195" s="29">
        <v>3</v>
      </c>
      <c r="B195" s="33" t="s">
        <v>548</v>
      </c>
      <c r="C195" s="31" t="s">
        <v>549</v>
      </c>
      <c r="D195" s="31" t="s">
        <v>550</v>
      </c>
      <c r="E195" s="31">
        <v>112.017508</v>
      </c>
      <c r="F195" s="31">
        <v>28.097504</v>
      </c>
      <c r="G195" s="31">
        <v>0.8</v>
      </c>
      <c r="H195" s="32">
        <v>3.56</v>
      </c>
      <c r="I195" s="32">
        <v>3</v>
      </c>
      <c r="J195" s="35">
        <v>0.12</v>
      </c>
      <c r="K195" s="36">
        <v>50</v>
      </c>
      <c r="L195" s="36">
        <v>2100</v>
      </c>
      <c r="M195" s="36"/>
      <c r="N195" s="36"/>
      <c r="O195" s="36">
        <v>1.5</v>
      </c>
      <c r="P195" s="36">
        <v>7.5</v>
      </c>
      <c r="Q195" s="36"/>
      <c r="R195" s="36"/>
      <c r="S195" s="29">
        <v>3</v>
      </c>
      <c r="T195" s="21"/>
    </row>
    <row r="196" s="1" customFormat="1" ht="13" customHeight="1" spans="1:20">
      <c r="A196" s="14" t="s">
        <v>551</v>
      </c>
      <c r="B196" s="14" t="s">
        <v>552</v>
      </c>
      <c r="C196" s="14">
        <v>6</v>
      </c>
      <c r="D196" s="14"/>
      <c r="E196" s="14">
        <v>2</v>
      </c>
      <c r="F196" s="14">
        <v>4</v>
      </c>
      <c r="G196" s="26">
        <f t="shared" ref="G196:S196" si="25">SUM(G197:G202)</f>
        <v>5.68</v>
      </c>
      <c r="H196" s="26">
        <f t="shared" si="25"/>
        <v>47.05</v>
      </c>
      <c r="I196" s="26">
        <f t="shared" si="25"/>
        <v>90</v>
      </c>
      <c r="J196" s="26">
        <f t="shared" si="25"/>
        <v>4.11</v>
      </c>
      <c r="K196" s="27">
        <f t="shared" si="25"/>
        <v>350</v>
      </c>
      <c r="L196" s="27">
        <f t="shared" si="25"/>
        <v>24936</v>
      </c>
      <c r="M196" s="27">
        <f t="shared" si="25"/>
        <v>0</v>
      </c>
      <c r="N196" s="27">
        <f t="shared" si="25"/>
        <v>10000</v>
      </c>
      <c r="O196" s="27">
        <f t="shared" si="25"/>
        <v>40</v>
      </c>
      <c r="P196" s="27">
        <f t="shared" si="25"/>
        <v>1087.2</v>
      </c>
      <c r="Q196" s="27">
        <f t="shared" si="25"/>
        <v>0</v>
      </c>
      <c r="R196" s="27">
        <f t="shared" si="25"/>
        <v>0</v>
      </c>
      <c r="S196" s="27">
        <f t="shared" si="25"/>
        <v>24</v>
      </c>
      <c r="T196" s="28"/>
    </row>
    <row r="197" s="2" customFormat="1" ht="13" customHeight="1" spans="1:20">
      <c r="A197" s="29">
        <v>1</v>
      </c>
      <c r="B197" s="30" t="s">
        <v>553</v>
      </c>
      <c r="C197" s="33" t="s">
        <v>554</v>
      </c>
      <c r="D197" s="33" t="s">
        <v>555</v>
      </c>
      <c r="E197" s="33">
        <v>112.604194</v>
      </c>
      <c r="F197" s="33">
        <v>28.355371</v>
      </c>
      <c r="G197" s="33">
        <v>1.1</v>
      </c>
      <c r="H197" s="32">
        <v>7.2</v>
      </c>
      <c r="I197" s="32">
        <v>25</v>
      </c>
      <c r="J197" s="29">
        <v>0.8</v>
      </c>
      <c r="K197" s="32">
        <v>30</v>
      </c>
      <c r="L197" s="32">
        <v>6000</v>
      </c>
      <c r="M197" s="32"/>
      <c r="N197" s="32">
        <v>2000</v>
      </c>
      <c r="O197" s="32"/>
      <c r="P197" s="32"/>
      <c r="Q197" s="32"/>
      <c r="R197" s="32"/>
      <c r="S197" s="29">
        <v>6</v>
      </c>
      <c r="T197" s="21"/>
    </row>
    <row r="198" s="2" customFormat="1" ht="13" customHeight="1" spans="1:20">
      <c r="A198" s="29">
        <v>2</v>
      </c>
      <c r="B198" s="33" t="s">
        <v>556</v>
      </c>
      <c r="C198" s="33" t="s">
        <v>557</v>
      </c>
      <c r="D198" s="33" t="s">
        <v>558</v>
      </c>
      <c r="E198" s="33">
        <v>112.66668</v>
      </c>
      <c r="F198" s="33">
        <v>28.37427</v>
      </c>
      <c r="G198" s="33">
        <v>1</v>
      </c>
      <c r="H198" s="32">
        <v>7.36</v>
      </c>
      <c r="I198" s="32">
        <v>10</v>
      </c>
      <c r="J198" s="29">
        <v>0.2</v>
      </c>
      <c r="K198" s="32">
        <v>100</v>
      </c>
      <c r="L198" s="32">
        <v>2000</v>
      </c>
      <c r="M198" s="32"/>
      <c r="N198" s="32">
        <v>2000</v>
      </c>
      <c r="O198" s="32">
        <v>40</v>
      </c>
      <c r="P198" s="32">
        <v>20</v>
      </c>
      <c r="Q198" s="32"/>
      <c r="R198" s="32"/>
      <c r="S198" s="29">
        <v>6</v>
      </c>
      <c r="T198" s="21" t="s">
        <v>559</v>
      </c>
    </row>
    <row r="199" ht="13" customHeight="1" spans="1:20">
      <c r="A199" s="29">
        <v>3</v>
      </c>
      <c r="B199" s="33" t="s">
        <v>560</v>
      </c>
      <c r="C199" s="33" t="s">
        <v>561</v>
      </c>
      <c r="D199" s="33" t="s">
        <v>562</v>
      </c>
      <c r="E199" s="63">
        <v>112.62285</v>
      </c>
      <c r="F199" s="33">
        <v>28.38515</v>
      </c>
      <c r="G199" s="33">
        <v>0.85</v>
      </c>
      <c r="H199" s="32">
        <v>6.08</v>
      </c>
      <c r="I199" s="32">
        <v>22</v>
      </c>
      <c r="J199" s="29">
        <v>0.65</v>
      </c>
      <c r="K199" s="32">
        <v>80</v>
      </c>
      <c r="L199" s="32">
        <v>4670</v>
      </c>
      <c r="M199" s="32"/>
      <c r="N199" s="32"/>
      <c r="O199" s="32"/>
      <c r="P199" s="32"/>
      <c r="Q199" s="32"/>
      <c r="R199" s="32"/>
      <c r="S199" s="29">
        <v>3</v>
      </c>
      <c r="T199" s="21"/>
    </row>
    <row r="200" ht="13" customHeight="1" spans="1:20">
      <c r="A200" s="29">
        <v>4</v>
      </c>
      <c r="B200" s="33" t="s">
        <v>563</v>
      </c>
      <c r="C200" s="33" t="s">
        <v>564</v>
      </c>
      <c r="D200" s="33" t="s">
        <v>565</v>
      </c>
      <c r="E200" s="63" t="s">
        <v>566</v>
      </c>
      <c r="F200" s="33" t="s">
        <v>567</v>
      </c>
      <c r="G200" s="33">
        <v>0.53</v>
      </c>
      <c r="H200" s="32">
        <v>3.12</v>
      </c>
      <c r="I200" s="32">
        <v>8</v>
      </c>
      <c r="J200" s="29">
        <v>0.53</v>
      </c>
      <c r="K200" s="32">
        <v>20</v>
      </c>
      <c r="L200" s="32">
        <v>1600</v>
      </c>
      <c r="M200" s="32"/>
      <c r="N200" s="32"/>
      <c r="O200" s="32"/>
      <c r="P200" s="32">
        <v>63</v>
      </c>
      <c r="Q200" s="32"/>
      <c r="R200" s="32"/>
      <c r="S200" s="29">
        <v>3</v>
      </c>
      <c r="T200" s="21"/>
    </row>
    <row r="201" ht="13" customHeight="1" spans="1:20">
      <c r="A201" s="29">
        <v>5</v>
      </c>
      <c r="B201" s="33" t="s">
        <v>568</v>
      </c>
      <c r="C201" s="33" t="s">
        <v>569</v>
      </c>
      <c r="D201" s="33" t="s">
        <v>570</v>
      </c>
      <c r="E201" s="33">
        <v>28.44562</v>
      </c>
      <c r="F201" s="33">
        <v>112.642983</v>
      </c>
      <c r="G201" s="33">
        <v>0.8</v>
      </c>
      <c r="H201" s="32">
        <v>18.3</v>
      </c>
      <c r="I201" s="32">
        <v>11</v>
      </c>
      <c r="J201" s="35">
        <v>1</v>
      </c>
      <c r="K201" s="36">
        <v>80</v>
      </c>
      <c r="L201" s="36">
        <v>6000</v>
      </c>
      <c r="M201" s="36"/>
      <c r="N201" s="36">
        <v>6000</v>
      </c>
      <c r="O201" s="36"/>
      <c r="P201" s="36">
        <v>1000</v>
      </c>
      <c r="Q201" s="36"/>
      <c r="R201" s="36"/>
      <c r="S201" s="29">
        <v>3</v>
      </c>
      <c r="T201" s="21" t="s">
        <v>559</v>
      </c>
    </row>
    <row r="202" ht="13" customHeight="1" spans="1:20">
      <c r="A202" s="29">
        <v>6</v>
      </c>
      <c r="B202" s="33" t="s">
        <v>571</v>
      </c>
      <c r="C202" s="33" t="s">
        <v>572</v>
      </c>
      <c r="D202" s="33" t="s">
        <v>573</v>
      </c>
      <c r="E202" s="33">
        <v>112.31889</v>
      </c>
      <c r="F202" s="33">
        <v>28.24201</v>
      </c>
      <c r="G202" s="33">
        <v>1.4</v>
      </c>
      <c r="H202" s="32">
        <v>4.99</v>
      </c>
      <c r="I202" s="32">
        <v>14</v>
      </c>
      <c r="J202" s="35">
        <v>0.93</v>
      </c>
      <c r="K202" s="36">
        <v>40</v>
      </c>
      <c r="L202" s="36">
        <v>4666</v>
      </c>
      <c r="M202" s="36"/>
      <c r="N202" s="36"/>
      <c r="O202" s="36"/>
      <c r="P202" s="36">
        <v>4.2</v>
      </c>
      <c r="Q202" s="36"/>
      <c r="R202" s="36"/>
      <c r="S202" s="29">
        <v>3</v>
      </c>
      <c r="T202" s="21"/>
    </row>
    <row r="203" spans="1:20">
      <c r="A203" s="9"/>
      <c r="B203" s="69"/>
      <c r="C203" s="69"/>
      <c r="D203" s="69"/>
      <c r="E203" s="70"/>
      <c r="F203" s="70"/>
      <c r="G203" s="70"/>
      <c r="H203" s="70"/>
      <c r="I203" s="70"/>
      <c r="J203" s="69"/>
      <c r="K203" s="71"/>
      <c r="L203" s="71"/>
      <c r="M203" s="71"/>
      <c r="N203" s="71"/>
      <c r="O203" s="71"/>
      <c r="P203" s="71"/>
      <c r="Q203" s="71"/>
      <c r="R203" s="71"/>
    </row>
  </sheetData>
  <mergeCells count="11">
    <mergeCell ref="A1:R1"/>
    <mergeCell ref="C2:F2"/>
    <mergeCell ref="J2:K2"/>
    <mergeCell ref="L2:R2"/>
    <mergeCell ref="A4:B4"/>
    <mergeCell ref="A2:A3"/>
    <mergeCell ref="B2:B3"/>
    <mergeCell ref="G2:G3"/>
    <mergeCell ref="H2:H3"/>
    <mergeCell ref="I2:I3"/>
    <mergeCell ref="S2:S3"/>
  </mergeCells>
  <pageMargins left="0.275" right="0.196527777777778" top="0.354166666666667" bottom="0.2125" header="0.511805555555556" footer="0.511805555555556"/>
  <pageSetup paperSize="9" orientation="landscape" horizontalDpi="600"/>
  <headerFooter alignWithMargins="0" scaleWithDoc="0">
    <oddFooter>&amp;L乡镇（街道）：&amp;C验收组：&amp;R日期：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长沙市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秦宇欣</cp:lastModifiedBy>
  <dcterms:created xsi:type="dcterms:W3CDTF">2018-06-21T19:28:00Z</dcterms:created>
  <dcterms:modified xsi:type="dcterms:W3CDTF">2025-12-16T07:21:31Z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03AA9A6DEEB14F8DA74CA1F4C0E8265F_13</vt:lpwstr>
  </property>
  <property fmtid="{D5CDD505-2E9C-101B-9397-08002B2CF9AE}" pid="4" name="CalculationRule">
    <vt:i4>0</vt:i4>
  </property>
</Properties>
</file>