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新增蓄水能力6000万方" sheetId="2" r:id="rId1"/>
    <sheet name="新增蓄水能力3500万方" sheetId="3" r:id="rId2"/>
    <sheet name="恢复和改善灌溉面积12万亩" sheetId="5" r:id="rId3"/>
  </sheets>
  <definedNames>
    <definedName name="_xlnm._FilterDatabase" localSheetId="1" hidden="1">新增蓄水能力3500万方!$A$4:$J$146</definedName>
    <definedName name="_xlnm._FilterDatabase" localSheetId="2" hidden="1">恢复和改善灌溉面积12万亩!$A$4:$J$116</definedName>
    <definedName name="_xlnm._FilterDatabase" localSheetId="0" hidden="1">新增蓄水能力6000万方!$A$5:$J$137</definedName>
  </definedNames>
  <calcPr calcId="144525"/>
</workbook>
</file>

<file path=xl/sharedStrings.xml><?xml version="1.0" encoding="utf-8"?>
<sst xmlns="http://schemas.openxmlformats.org/spreadsheetml/2006/main" count="435" uniqueCount="182">
  <si>
    <t>重点民生实事项目完成进度情况</t>
  </si>
  <si>
    <t xml:space="preserve">                                                                                                                表    号：实事1表</t>
  </si>
  <si>
    <t>项目名称：新增蓄水能力6000万方（小型病险水库除险加固项目）              2025年12月                          有效期至：2026年1月</t>
  </si>
  <si>
    <t>县市区名称</t>
  </si>
  <si>
    <t>计划实施项目个数</t>
  </si>
  <si>
    <t>1-本月实际完成项目个数</t>
  </si>
  <si>
    <t>1-本月完成验收项目个数</t>
  </si>
  <si>
    <t>计划新增蓄水能力（万方）</t>
  </si>
  <si>
    <t>1-本月实际完成新增蓄水能力（万方）</t>
  </si>
  <si>
    <t>完成率（%）</t>
  </si>
  <si>
    <t>计划投资         （万元）</t>
  </si>
  <si>
    <t>完成投资    （万元）</t>
  </si>
  <si>
    <t>湖南省</t>
  </si>
  <si>
    <t>长沙市合计</t>
  </si>
  <si>
    <t>长沙县</t>
  </si>
  <si>
    <t>望城区</t>
  </si>
  <si>
    <t>雨花区</t>
  </si>
  <si>
    <t>天心区</t>
  </si>
  <si>
    <t>浏阳市</t>
  </si>
  <si>
    <t>宁乡市</t>
  </si>
  <si>
    <t>湘江新区</t>
  </si>
  <si>
    <t>衡阳市合计</t>
  </si>
  <si>
    <t>珠晖区</t>
  </si>
  <si>
    <t>雁峰区</t>
  </si>
  <si>
    <t>蒸湘区</t>
  </si>
  <si>
    <t>石鼓区</t>
  </si>
  <si>
    <t>南岳区</t>
  </si>
  <si>
    <t>衡南县</t>
  </si>
  <si>
    <t>衡阳县</t>
  </si>
  <si>
    <t>衡山县</t>
  </si>
  <si>
    <t>衡东县</t>
  </si>
  <si>
    <t>常宁市</t>
  </si>
  <si>
    <t>祁东县</t>
  </si>
  <si>
    <t>耒阳市</t>
  </si>
  <si>
    <t>株洲市合计</t>
  </si>
  <si>
    <t>渌口区</t>
  </si>
  <si>
    <t>醴陵市</t>
  </si>
  <si>
    <r>
      <rPr>
        <sz val="11"/>
        <rFont val="宋体"/>
        <charset val="134"/>
      </rPr>
      <t>攸</t>
    </r>
    <r>
      <rPr>
        <sz val="11"/>
        <rFont val="Times New Roman"/>
        <charset val="134"/>
      </rPr>
      <t xml:space="preserve">   </t>
    </r>
    <r>
      <rPr>
        <sz val="11"/>
        <rFont val="宋体"/>
        <charset val="134"/>
      </rPr>
      <t>县</t>
    </r>
  </si>
  <si>
    <t>茶陵县</t>
  </si>
  <si>
    <t>荷塘区</t>
  </si>
  <si>
    <t>炎陵县</t>
  </si>
  <si>
    <t>石峰区</t>
  </si>
  <si>
    <t>天元区</t>
  </si>
  <si>
    <t>湘潭市合计</t>
  </si>
  <si>
    <t>雨湖区</t>
  </si>
  <si>
    <t>岳塘区</t>
  </si>
  <si>
    <t>湘潭县</t>
  </si>
  <si>
    <t>湘乡市</t>
  </si>
  <si>
    <t>韶山市</t>
  </si>
  <si>
    <t>邵阳市</t>
  </si>
  <si>
    <t>大祥区</t>
  </si>
  <si>
    <t>双清区</t>
  </si>
  <si>
    <t>北塔区</t>
  </si>
  <si>
    <t>邵东市</t>
  </si>
  <si>
    <t>新邵县</t>
  </si>
  <si>
    <t>隆回县</t>
  </si>
  <si>
    <t>武冈市</t>
  </si>
  <si>
    <t>洞口县</t>
  </si>
  <si>
    <t>新宁县</t>
  </si>
  <si>
    <t>邵阳县</t>
  </si>
  <si>
    <t>城步县</t>
  </si>
  <si>
    <t>绥宁县</t>
  </si>
  <si>
    <t>岳阳市合计</t>
  </si>
  <si>
    <t>岳阳楼区</t>
  </si>
  <si>
    <t>君山区</t>
  </si>
  <si>
    <t>云溪区</t>
  </si>
  <si>
    <t>屈原区</t>
  </si>
  <si>
    <t>汨罗市</t>
  </si>
  <si>
    <t>平江县</t>
  </si>
  <si>
    <t>湘阴县</t>
  </si>
  <si>
    <t>临湘市</t>
  </si>
  <si>
    <t>华容县</t>
  </si>
  <si>
    <t>岳阳县</t>
  </si>
  <si>
    <t>常德市合计</t>
  </si>
  <si>
    <t>武陵区</t>
  </si>
  <si>
    <t>鼎城区</t>
  </si>
  <si>
    <t>汉寿县</t>
  </si>
  <si>
    <t>桃源县</t>
  </si>
  <si>
    <t>临澧县</t>
  </si>
  <si>
    <t>石门县</t>
  </si>
  <si>
    <t>澧县</t>
  </si>
  <si>
    <t>津市市</t>
  </si>
  <si>
    <t>安乡县</t>
  </si>
  <si>
    <t>经开区</t>
  </si>
  <si>
    <t>柳叶湖</t>
  </si>
  <si>
    <t>桃花源</t>
  </si>
  <si>
    <t>张家界市合计</t>
  </si>
  <si>
    <t>永定区</t>
  </si>
  <si>
    <t>慈利县</t>
  </si>
  <si>
    <t>桑植县</t>
  </si>
  <si>
    <t>武陵源区</t>
  </si>
  <si>
    <t>益阳市合计</t>
  </si>
  <si>
    <t>资阳区</t>
  </si>
  <si>
    <t>赫山区</t>
  </si>
  <si>
    <t>大通湖区</t>
  </si>
  <si>
    <t>沅江市</t>
  </si>
  <si>
    <t>南县</t>
  </si>
  <si>
    <t>桃江县</t>
  </si>
  <si>
    <t>安化县</t>
  </si>
  <si>
    <t>郴州市合计</t>
  </si>
  <si>
    <t>北湖区</t>
  </si>
  <si>
    <t>苏仙区</t>
  </si>
  <si>
    <t>资兴市</t>
  </si>
  <si>
    <t>桂阳县</t>
  </si>
  <si>
    <t>永兴县</t>
  </si>
  <si>
    <t>宜章县</t>
  </si>
  <si>
    <t>嘉禾县</t>
  </si>
  <si>
    <t>临武县</t>
  </si>
  <si>
    <t>汝城县</t>
  </si>
  <si>
    <t>安仁县</t>
  </si>
  <si>
    <t>永州市合计</t>
  </si>
  <si>
    <t>零陵区</t>
  </si>
  <si>
    <t>冷水滩区</t>
  </si>
  <si>
    <t>永州经开区</t>
  </si>
  <si>
    <t>东安县</t>
  </si>
  <si>
    <t>道县</t>
  </si>
  <si>
    <t>宁远县</t>
  </si>
  <si>
    <t>江永县</t>
  </si>
  <si>
    <t>江华县</t>
  </si>
  <si>
    <t>蓝山县</t>
  </si>
  <si>
    <t>新田县</t>
  </si>
  <si>
    <t>双牌县</t>
  </si>
  <si>
    <t>祁阳市</t>
  </si>
  <si>
    <t>金洞管理区</t>
  </si>
  <si>
    <t>回龙圩管理区</t>
  </si>
  <si>
    <t>怀化市合计</t>
  </si>
  <si>
    <t>鹤城区</t>
  </si>
  <si>
    <t>沅陵县</t>
  </si>
  <si>
    <t>辰溪县</t>
  </si>
  <si>
    <t>溆浦县</t>
  </si>
  <si>
    <t>麻阳县</t>
  </si>
  <si>
    <t>新晃县</t>
  </si>
  <si>
    <t>芷江县</t>
  </si>
  <si>
    <t>中方县</t>
  </si>
  <si>
    <t>洪江市</t>
  </si>
  <si>
    <t>会同县</t>
  </si>
  <si>
    <t>靖州县</t>
  </si>
  <si>
    <t>通道县</t>
  </si>
  <si>
    <t>娄底市合计</t>
  </si>
  <si>
    <t>娄星区</t>
  </si>
  <si>
    <t>娄底经开区</t>
  </si>
  <si>
    <t>涟源市</t>
  </si>
  <si>
    <t>冷水江市</t>
  </si>
  <si>
    <t>双峰县</t>
  </si>
  <si>
    <t>新化县</t>
  </si>
  <si>
    <r>
      <rPr>
        <b/>
        <sz val="11"/>
        <rFont val="宋体"/>
        <charset val="134"/>
      </rPr>
      <t>湘西自治州</t>
    </r>
    <r>
      <rPr>
        <b/>
        <sz val="11"/>
        <rFont val="Times New Roman"/>
        <charset val="134"/>
      </rPr>
      <t xml:space="preserve">   </t>
    </r>
    <r>
      <rPr>
        <b/>
        <sz val="11"/>
        <rFont val="宋体"/>
        <charset val="134"/>
      </rPr>
      <t>合计</t>
    </r>
  </si>
  <si>
    <t>吉首市</t>
  </si>
  <si>
    <t>泸溪县</t>
  </si>
  <si>
    <t>凤凰县</t>
  </si>
  <si>
    <t>花垣县</t>
  </si>
  <si>
    <t>保靖县</t>
  </si>
  <si>
    <t>古丈县</t>
  </si>
  <si>
    <t>永顺县</t>
  </si>
  <si>
    <t>龙山县</t>
  </si>
  <si>
    <t xml:space="preserve">项目名称：新增蓄水能力3500万方（农村小水源蓄水能力恢复和山上经济作物灌溉水源保障能力提升项目）        2025年12月       有效期至：2026年1月          </t>
  </si>
  <si>
    <t>长沙市</t>
  </si>
  <si>
    <t>衡阳市</t>
  </si>
  <si>
    <t>株洲市</t>
  </si>
  <si>
    <t>攸县</t>
  </si>
  <si>
    <t>湘潭市</t>
  </si>
  <si>
    <t>岳阳市</t>
  </si>
  <si>
    <t>常德市</t>
  </si>
  <si>
    <t>津市</t>
  </si>
  <si>
    <t>张家界市</t>
  </si>
  <si>
    <t>益阳市</t>
  </si>
  <si>
    <t>郴州市</t>
  </si>
  <si>
    <t>永州市</t>
  </si>
  <si>
    <t>怀化市</t>
  </si>
  <si>
    <t>娄底市</t>
  </si>
  <si>
    <t>湘西自治州</t>
  </si>
  <si>
    <t>项目名称：恢复和改善灌溉面积12万亩（“中梗阻”渠道畅通项目）              2025年12月                   有效期至：2026年1月</t>
  </si>
  <si>
    <t>计划实施渠道长度（公里）</t>
  </si>
  <si>
    <r>
      <rPr>
        <b/>
        <sz val="11"/>
        <rFont val="Times New Roman"/>
        <charset val="134"/>
      </rPr>
      <t>1-</t>
    </r>
    <r>
      <rPr>
        <b/>
        <sz val="11"/>
        <rFont val="宋体"/>
        <charset val="134"/>
      </rPr>
      <t>本月实际完成渠道长度（公里）</t>
    </r>
  </si>
  <si>
    <r>
      <rPr>
        <b/>
        <sz val="11"/>
        <rFont val="Times New Roman"/>
        <charset val="134"/>
      </rPr>
      <t>1-</t>
    </r>
    <r>
      <rPr>
        <b/>
        <sz val="11"/>
        <rFont val="宋体"/>
        <charset val="134"/>
      </rPr>
      <t>本月完成验收渠道长度（公里）</t>
    </r>
  </si>
  <si>
    <t>计划恢复和改善灌溉面积（万亩））</t>
  </si>
  <si>
    <r>
      <rPr>
        <b/>
        <sz val="11"/>
        <rFont val="Times New Roman"/>
        <charset val="134"/>
      </rPr>
      <t>1-</t>
    </r>
    <r>
      <rPr>
        <b/>
        <sz val="11"/>
        <rFont val="宋体"/>
        <charset val="134"/>
      </rPr>
      <t>本月实际完成恢复和改善灌溉面积（万亩）</t>
    </r>
  </si>
  <si>
    <r>
      <rPr>
        <b/>
        <sz val="11"/>
        <rFont val="宋体"/>
        <charset val="134"/>
      </rPr>
      <t>完成率（</t>
    </r>
    <r>
      <rPr>
        <b/>
        <sz val="11"/>
        <rFont val="Times New Roman"/>
        <charset val="134"/>
      </rPr>
      <t>%</t>
    </r>
    <r>
      <rPr>
        <b/>
        <sz val="11"/>
        <rFont val="宋体"/>
        <charset val="134"/>
      </rPr>
      <t>）</t>
    </r>
  </si>
  <si>
    <t>计划投资（万元）</t>
  </si>
  <si>
    <t>完成投资（万元）</t>
  </si>
  <si>
    <t>西湖管理区</t>
  </si>
  <si>
    <t>西洞庭管理区</t>
  </si>
  <si>
    <t>回龙圩</t>
  </si>
</sst>
</file>

<file path=xl/styles.xml><?xml version="1.0" encoding="utf-8"?>
<styleSheet xmlns="http://schemas.openxmlformats.org/spreadsheetml/2006/main">
  <numFmts count="9">
    <numFmt numFmtId="176" formatCode="0.00_);[Red]\(0.00\)"/>
    <numFmt numFmtId="177" formatCode="0.0000_ "/>
    <numFmt numFmtId="178" formatCode="0.00_ "/>
    <numFmt numFmtId="42" formatCode="_ &quot;￥&quot;* #,##0_ ;_ &quot;￥&quot;* \-#,##0_ ;_ &quot;￥&quot;* &quot;-&quot;_ ;_ @_ "/>
    <numFmt numFmtId="179" formatCode="0_ "/>
    <numFmt numFmtId="41" formatCode="_ * #,##0_ ;_ * \-#,##0_ ;_ * &quot;-&quot;_ ;_ @_ "/>
    <numFmt numFmtId="180" formatCode="0_);[Red]\(0\)"/>
    <numFmt numFmtId="44" formatCode="_ &quot;￥&quot;* #,##0.00_ ;_ &quot;￥&quot;* \-#,##0.00_ ;_ &quot;￥&quot;* &quot;-&quot;??_ ;_ @_ "/>
    <numFmt numFmtId="43" formatCode="_ * #,##0.00_ ;_ * \-#,##0.00_ ;_ * &quot;-&quot;??_ ;_ @_ "/>
  </numFmts>
  <fonts count="47">
    <font>
      <sz val="11"/>
      <color indexed="8"/>
      <name val="宋体"/>
      <charset val="134"/>
      <scheme val="minor"/>
    </font>
    <font>
      <sz val="11"/>
      <name val="Times New Roman"/>
      <charset val="134"/>
    </font>
    <font>
      <sz val="11"/>
      <name val="宋体"/>
      <charset val="134"/>
      <scheme val="minor"/>
    </font>
    <font>
      <sz val="22"/>
      <name val="方正小标宋简体"/>
      <charset val="134"/>
    </font>
    <font>
      <sz val="10.5"/>
      <name val="仿宋_GB2312"/>
      <charset val="134"/>
    </font>
    <font>
      <b/>
      <sz val="11"/>
      <name val="宋体"/>
      <charset val="134"/>
    </font>
    <font>
      <b/>
      <sz val="11"/>
      <name val="Times New Roman"/>
      <charset val="134"/>
    </font>
    <font>
      <b/>
      <sz val="11"/>
      <name val="仿宋_GB2312"/>
      <charset val="134"/>
    </font>
    <font>
      <b/>
      <sz val="11"/>
      <name val="宋体"/>
      <charset val="0"/>
    </font>
    <font>
      <b/>
      <sz val="11"/>
      <name val="Times New Roman"/>
      <charset val="0"/>
    </font>
    <font>
      <sz val="11"/>
      <name val="宋体"/>
      <charset val="134"/>
    </font>
    <font>
      <sz val="11"/>
      <name val="Times New Roman"/>
      <charset val="0"/>
    </font>
    <font>
      <sz val="11"/>
      <name val="方正书宋_GBK"/>
      <charset val="134"/>
    </font>
    <font>
      <sz val="11"/>
      <name val="宋体"/>
      <charset val="0"/>
    </font>
    <font>
      <b/>
      <sz val="11"/>
      <name val="宋体"/>
      <charset val="134"/>
      <scheme val="minor"/>
    </font>
    <font>
      <b/>
      <sz val="11"/>
      <name val="宋体"/>
      <charset val="134"/>
      <scheme val="major"/>
    </font>
    <font>
      <b/>
      <sz val="16"/>
      <name val="仿宋_GB2312"/>
      <charset val="134"/>
    </font>
    <font>
      <sz val="11"/>
      <name val="Nimbus Roman No9 L"/>
      <charset val="0"/>
    </font>
    <font>
      <sz val="12"/>
      <name val="宋体"/>
      <charset val="134"/>
      <scheme val="minor"/>
    </font>
    <font>
      <b/>
      <sz val="10.5"/>
      <name val="宋体"/>
      <charset val="134"/>
      <scheme val="major"/>
    </font>
    <font>
      <sz val="12"/>
      <name val="Times New Roman"/>
      <charset val="0"/>
    </font>
    <font>
      <sz val="12"/>
      <name val="方正书宋_GBK"/>
      <charset val="134"/>
    </font>
    <font>
      <sz val="12"/>
      <name val="宋体"/>
      <charset val="134"/>
    </font>
    <font>
      <sz val="11"/>
      <name val="方正书宋_GBK"/>
      <charset val="0"/>
    </font>
    <font>
      <sz val="11"/>
      <name val="方正仿宋简体"/>
      <charset val="134"/>
    </font>
    <font>
      <sz val="11"/>
      <color indexed="8"/>
      <name val="Times New Roman"/>
      <charset val="134"/>
    </font>
    <font>
      <sz val="11"/>
      <name val="CESI仿宋-GB2312"/>
      <charset val="134"/>
    </font>
    <font>
      <sz val="11"/>
      <color theme="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sz val="11"/>
      <color rgb="FF9C6500"/>
      <name val="宋体"/>
      <charset val="0"/>
      <scheme val="minor"/>
    </font>
    <font>
      <sz val="11"/>
      <color rgb="FFFA7D00"/>
      <name val="宋体"/>
      <charset val="0"/>
      <scheme val="minor"/>
    </font>
    <font>
      <sz val="11"/>
      <color theme="1"/>
      <name val="宋体"/>
      <charset val="134"/>
      <scheme val="minor"/>
    </font>
    <font>
      <sz val="11"/>
      <color rgb="FFFF0000"/>
      <name val="宋体"/>
      <charset val="0"/>
      <scheme val="minor"/>
    </font>
    <font>
      <b/>
      <sz val="11"/>
      <color rgb="FFFFFFFF"/>
      <name val="宋体"/>
      <charset val="0"/>
      <scheme val="minor"/>
    </font>
    <font>
      <sz val="11"/>
      <color rgb="FF3F3F76"/>
      <name val="宋体"/>
      <charset val="0"/>
      <scheme val="minor"/>
    </font>
    <font>
      <b/>
      <sz val="18"/>
      <color theme="3"/>
      <name val="宋体"/>
      <charset val="134"/>
      <scheme val="minor"/>
    </font>
    <font>
      <b/>
      <sz val="11"/>
      <color theme="1"/>
      <name val="宋体"/>
      <charset val="0"/>
      <scheme val="minor"/>
    </font>
    <font>
      <b/>
      <sz val="11"/>
      <color rgb="FF3F3F3F"/>
      <name val="宋体"/>
      <charset val="0"/>
      <scheme val="minor"/>
    </font>
    <font>
      <u/>
      <sz val="11"/>
      <color rgb="FF80008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b/>
      <sz val="11"/>
      <color rgb="FFFA7D00"/>
      <name val="宋体"/>
      <charset val="0"/>
      <scheme val="minor"/>
    </font>
    <font>
      <i/>
      <sz val="11"/>
      <color rgb="FF7F7F7F"/>
      <name val="宋体"/>
      <charset val="0"/>
      <scheme val="minor"/>
    </font>
  </fonts>
  <fills count="34">
    <fill>
      <patternFill patternType="none"/>
    </fill>
    <fill>
      <patternFill patternType="gray125"/>
    </fill>
    <fill>
      <patternFill patternType="solid">
        <fgColor rgb="FF92D050"/>
        <bgColor indexed="64"/>
      </patternFill>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
      <patternFill patternType="solid">
        <fgColor theme="7"/>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right/>
      <top/>
      <bottom style="thin">
        <color auto="true"/>
      </bottom>
      <diagonal/>
    </border>
    <border>
      <left/>
      <right/>
      <top style="thin">
        <color auto="true"/>
      </top>
      <bottom style="thin">
        <color auto="true"/>
      </bottom>
      <diagonal/>
    </border>
    <border>
      <left/>
      <right/>
      <top style="thin">
        <color auto="true"/>
      </top>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2">
    <xf numFmtId="0" fontId="0" fillId="0" borderId="0">
      <alignment vertical="center"/>
    </xf>
    <xf numFmtId="9" fontId="34" fillId="0" borderId="0" applyFont="false" applyFill="false" applyBorder="false" applyAlignment="false" applyProtection="false">
      <alignment vertical="center"/>
    </xf>
    <xf numFmtId="0" fontId="27" fillId="33" borderId="0" applyNumberFormat="false" applyBorder="false" applyAlignment="false" applyProtection="false">
      <alignment vertical="center"/>
    </xf>
    <xf numFmtId="0" fontId="29" fillId="18" borderId="0" applyNumberFormat="false" applyBorder="false" applyAlignment="false" applyProtection="false">
      <alignment vertical="center"/>
    </xf>
    <xf numFmtId="0" fontId="29" fillId="20" borderId="0" applyNumberFormat="false" applyBorder="false" applyAlignment="false" applyProtection="false">
      <alignment vertical="center"/>
    </xf>
    <xf numFmtId="0" fontId="27" fillId="22" borderId="0" applyNumberFormat="false" applyBorder="false" applyAlignment="false" applyProtection="false">
      <alignment vertical="center"/>
    </xf>
    <xf numFmtId="0" fontId="0" fillId="0" borderId="0">
      <alignment vertical="center"/>
    </xf>
    <xf numFmtId="0" fontId="27" fillId="28" borderId="0" applyNumberFormat="false" applyBorder="false" applyAlignment="false" applyProtection="false">
      <alignment vertical="center"/>
    </xf>
    <xf numFmtId="0" fontId="29" fillId="14" borderId="0" applyNumberFormat="false" applyBorder="false" applyAlignment="false" applyProtection="false">
      <alignment vertical="center"/>
    </xf>
    <xf numFmtId="0" fontId="27" fillId="21" borderId="0" applyNumberFormat="false" applyBorder="false" applyAlignment="false" applyProtection="false">
      <alignment vertical="center"/>
    </xf>
    <xf numFmtId="0" fontId="27" fillId="13" borderId="0" applyNumberFormat="false" applyBorder="false" applyAlignment="false" applyProtection="false">
      <alignment vertical="center"/>
    </xf>
    <xf numFmtId="0" fontId="0" fillId="0" borderId="0">
      <alignment vertical="center"/>
    </xf>
    <xf numFmtId="0" fontId="27" fillId="11" borderId="0" applyNumberFormat="false" applyBorder="false" applyAlignment="false" applyProtection="false">
      <alignment vertical="center"/>
    </xf>
    <xf numFmtId="0" fontId="29" fillId="25" borderId="0" applyNumberFormat="false" applyBorder="false" applyAlignment="false" applyProtection="false">
      <alignment vertical="center"/>
    </xf>
    <xf numFmtId="0" fontId="29" fillId="26" borderId="0" applyNumberFormat="false" applyBorder="false" applyAlignment="false" applyProtection="false">
      <alignment vertical="center"/>
    </xf>
    <xf numFmtId="0" fontId="29" fillId="15"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41" fillId="0" borderId="0" applyNumberFormat="false" applyFill="false" applyBorder="false" applyAlignment="false" applyProtection="false">
      <alignment vertical="center"/>
    </xf>
    <xf numFmtId="0" fontId="36" fillId="17" borderId="9" applyNumberFormat="false" applyAlignment="false" applyProtection="false">
      <alignment vertical="center"/>
    </xf>
    <xf numFmtId="0" fontId="42" fillId="0" borderId="7" applyNumberFormat="false" applyFill="false" applyAlignment="false" applyProtection="false">
      <alignment vertical="center"/>
    </xf>
    <xf numFmtId="0" fontId="37" fillId="19" borderId="10" applyNumberFormat="false" applyAlignment="false" applyProtection="false">
      <alignment vertical="center"/>
    </xf>
    <xf numFmtId="0" fontId="44" fillId="0" borderId="0" applyNumberFormat="false" applyFill="false" applyBorder="false" applyAlignment="false" applyProtection="false">
      <alignment vertical="center"/>
    </xf>
    <xf numFmtId="0" fontId="40" fillId="27" borderId="12" applyNumberFormat="false" applyAlignment="false" applyProtection="false">
      <alignment vertical="center"/>
    </xf>
    <xf numFmtId="0" fontId="29" fillId="32" borderId="0" applyNumberFormat="false" applyBorder="false" applyAlignment="false" applyProtection="false">
      <alignment vertical="center"/>
    </xf>
    <xf numFmtId="0" fontId="29" fillId="23" borderId="0" applyNumberFormat="false" applyBorder="false" applyAlignment="false" applyProtection="false">
      <alignment vertical="center"/>
    </xf>
    <xf numFmtId="42" fontId="34" fillId="0" borderId="0" applyFont="false" applyFill="false" applyBorder="false" applyAlignment="false" applyProtection="false">
      <alignment vertical="center"/>
    </xf>
    <xf numFmtId="0" fontId="30" fillId="0" borderId="14" applyNumberFormat="false" applyFill="false" applyAlignment="false" applyProtection="false">
      <alignment vertical="center"/>
    </xf>
    <xf numFmtId="0" fontId="46" fillId="0" borderId="0" applyNumberFormat="false" applyFill="false" applyBorder="false" applyAlignment="false" applyProtection="false">
      <alignment vertical="center"/>
    </xf>
    <xf numFmtId="0" fontId="45" fillId="27" borderId="10" applyNumberFormat="false" applyAlignment="false" applyProtection="false">
      <alignment vertical="center"/>
    </xf>
    <xf numFmtId="0" fontId="27" fillId="12" borderId="0" applyNumberFormat="false" applyBorder="false" applyAlignment="false" applyProtection="false">
      <alignment vertical="center"/>
    </xf>
    <xf numFmtId="41" fontId="34" fillId="0" borderId="0" applyFont="false" applyFill="false" applyBorder="false" applyAlignment="false" applyProtection="false">
      <alignment vertical="center"/>
    </xf>
    <xf numFmtId="0" fontId="27" fillId="31" borderId="0" applyNumberFormat="false" applyBorder="false" applyAlignment="false" applyProtection="false">
      <alignment vertical="center"/>
    </xf>
    <xf numFmtId="0" fontId="34" fillId="30" borderId="13" applyNumberFormat="false" applyFont="false" applyAlignment="false" applyProtection="false">
      <alignment vertical="center"/>
    </xf>
    <xf numFmtId="0" fontId="43" fillId="29" borderId="0" applyNumberFormat="false" applyBorder="false" applyAlignment="false" applyProtection="false">
      <alignment vertical="center"/>
    </xf>
    <xf numFmtId="44" fontId="34" fillId="0" borderId="0" applyFont="false" applyFill="false" applyBorder="false" applyAlignment="false" applyProtection="false">
      <alignment vertical="center"/>
    </xf>
    <xf numFmtId="43" fontId="34" fillId="0" borderId="0" applyFont="false" applyFill="false" applyBorder="false" applyAlignment="false" applyProtection="false">
      <alignment vertical="center"/>
    </xf>
    <xf numFmtId="0" fontId="31" fillId="0" borderId="7"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9" fontId="34" fillId="0" borderId="0" applyFont="false" applyFill="false" applyBorder="false" applyAlignment="false" applyProtection="false">
      <alignment vertical="center"/>
    </xf>
    <xf numFmtId="0" fontId="33" fillId="0" borderId="8" applyNumberFormat="false" applyFill="false" applyAlignment="false" applyProtection="false">
      <alignment vertical="center"/>
    </xf>
    <xf numFmtId="0" fontId="29" fillId="8" borderId="0" applyNumberFormat="false" applyBorder="false" applyAlignment="false" applyProtection="false">
      <alignment vertical="center"/>
    </xf>
    <xf numFmtId="0" fontId="29" fillId="16" borderId="0" applyNumberFormat="false" applyBorder="false" applyAlignment="false" applyProtection="false">
      <alignment vertical="center"/>
    </xf>
    <xf numFmtId="0" fontId="27" fillId="7" borderId="0" applyNumberFormat="false" applyBorder="false" applyAlignment="false" applyProtection="false">
      <alignment vertical="center"/>
    </xf>
    <xf numFmtId="0" fontId="39" fillId="0" borderId="11" applyNumberFormat="false" applyFill="false" applyAlignment="false" applyProtection="false">
      <alignment vertical="center"/>
    </xf>
    <xf numFmtId="0" fontId="27" fillId="6"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29" fillId="9"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32" fillId="10" borderId="0" applyNumberFormat="false" applyBorder="false" applyAlignment="false" applyProtection="false">
      <alignment vertical="center"/>
    </xf>
    <xf numFmtId="0" fontId="27" fillId="4" borderId="0" applyNumberFormat="false" applyBorder="false" applyAlignment="false" applyProtection="false">
      <alignment vertical="center"/>
    </xf>
    <xf numFmtId="0" fontId="27" fillId="3" borderId="0" applyNumberFormat="false" applyBorder="false" applyAlignment="false" applyProtection="false">
      <alignment vertical="center"/>
    </xf>
    <xf numFmtId="0" fontId="29" fillId="24" borderId="0" applyNumberFormat="false" applyBorder="false" applyAlignment="false" applyProtection="false">
      <alignment vertical="center"/>
    </xf>
  </cellStyleXfs>
  <cellXfs count="143">
    <xf numFmtId="0" fontId="0" fillId="0" borderId="0" xfId="0" applyFont="true">
      <alignment vertical="center"/>
    </xf>
    <xf numFmtId="0" fontId="1" fillId="0" borderId="0" xfId="0" applyFont="true" applyFill="true">
      <alignment vertical="center"/>
    </xf>
    <xf numFmtId="0" fontId="1" fillId="2" borderId="0" xfId="0" applyFont="true" applyFill="true">
      <alignment vertical="center"/>
    </xf>
    <xf numFmtId="0" fontId="2" fillId="0" borderId="0" xfId="0" applyFont="true" applyFill="true">
      <alignment vertical="center"/>
    </xf>
    <xf numFmtId="178" fontId="1" fillId="0" borderId="0" xfId="0" applyNumberFormat="true" applyFont="true" applyFill="true">
      <alignment vertical="center"/>
    </xf>
    <xf numFmtId="177" fontId="1" fillId="0" borderId="0" xfId="0" applyNumberFormat="true" applyFont="true" applyFill="true">
      <alignment vertical="center"/>
    </xf>
    <xf numFmtId="0" fontId="3" fillId="0" borderId="0" xfId="0" applyFont="true" applyFill="true" applyAlignment="true">
      <alignment horizontal="center" vertical="center"/>
    </xf>
    <xf numFmtId="178" fontId="3" fillId="0" borderId="0" xfId="0" applyNumberFormat="true" applyFont="true" applyFill="true" applyAlignment="true">
      <alignment horizontal="center" vertical="center"/>
    </xf>
    <xf numFmtId="0" fontId="4" fillId="0" borderId="0" xfId="0" applyFont="true" applyFill="true" applyAlignment="true">
      <alignment horizontal="center" vertical="center"/>
    </xf>
    <xf numFmtId="178" fontId="4" fillId="0" borderId="0" xfId="0" applyNumberFormat="true" applyFont="true" applyFill="true" applyAlignment="true">
      <alignment horizontal="center" vertical="center"/>
    </xf>
    <xf numFmtId="0" fontId="4" fillId="0" borderId="0" xfId="0" applyFont="true" applyFill="true" applyAlignment="true">
      <alignment horizontal="justify" vertical="center"/>
    </xf>
    <xf numFmtId="178" fontId="4" fillId="0" borderId="0" xfId="0" applyNumberFormat="true" applyFont="true" applyFill="true" applyAlignment="true">
      <alignment horizontal="justify" vertical="center"/>
    </xf>
    <xf numFmtId="0" fontId="5" fillId="0" borderId="1" xfId="0" applyFont="true" applyFill="true" applyBorder="true" applyAlignment="true">
      <alignment horizontal="center" vertical="center" wrapText="true"/>
    </xf>
    <xf numFmtId="178" fontId="5" fillId="0" borderId="2" xfId="0" applyNumberFormat="true" applyFont="true" applyFill="true" applyBorder="true" applyAlignment="true">
      <alignment horizontal="center" vertical="center" wrapText="true"/>
    </xf>
    <xf numFmtId="178" fontId="6" fillId="0" borderId="2"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78" fontId="6"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178" fontId="9" fillId="0" borderId="1" xfId="0" applyNumberFormat="true" applyFont="true" applyFill="true" applyBorder="true" applyAlignment="true">
      <alignment horizontal="center" vertical="center"/>
    </xf>
    <xf numFmtId="0" fontId="10" fillId="2" borderId="1" xfId="0" applyFont="true" applyFill="true" applyBorder="true" applyAlignment="true">
      <alignment horizontal="center" vertical="center"/>
    </xf>
    <xf numFmtId="178" fontId="11" fillId="2" borderId="1" xfId="0" applyNumberFormat="true" applyFont="true" applyFill="true" applyBorder="true" applyAlignment="true">
      <alignment horizontal="center" vertical="center"/>
    </xf>
    <xf numFmtId="178" fontId="9" fillId="2" borderId="1" xfId="0" applyNumberFormat="true" applyFont="true" applyFill="true" applyBorder="true" applyAlignment="true">
      <alignment horizontal="center" vertical="center"/>
    </xf>
    <xf numFmtId="0" fontId="10" fillId="0" borderId="1" xfId="0" applyFont="true" applyFill="true" applyBorder="true" applyAlignment="true">
      <alignment horizontal="center" vertical="center"/>
    </xf>
    <xf numFmtId="178" fontId="11" fillId="0" borderId="1" xfId="0" applyNumberFormat="true" applyFont="true" applyFill="true" applyBorder="true" applyAlignment="true">
      <alignment horizontal="center" vertical="center"/>
    </xf>
    <xf numFmtId="178" fontId="11" fillId="0" borderId="3" xfId="0" applyNumberFormat="true" applyFont="true" applyFill="true" applyBorder="true" applyAlignment="true">
      <alignment horizontal="center" vertical="center"/>
    </xf>
    <xf numFmtId="178" fontId="1" fillId="0" borderId="3" xfId="0" applyNumberFormat="true" applyFont="true" applyFill="true" applyBorder="true" applyAlignment="true">
      <alignment horizontal="center" vertical="center"/>
    </xf>
    <xf numFmtId="178" fontId="1" fillId="0" borderId="1" xfId="0" applyNumberFormat="true" applyFont="true" applyFill="true" applyBorder="true" applyAlignment="true">
      <alignment horizontal="center" vertical="center"/>
    </xf>
    <xf numFmtId="178" fontId="1" fillId="0" borderId="1" xfId="0" applyNumberFormat="true" applyFont="true" applyFill="true" applyBorder="true">
      <alignment vertical="center"/>
    </xf>
    <xf numFmtId="179" fontId="11" fillId="0" borderId="1" xfId="0" applyNumberFormat="true" applyFont="true" applyFill="true" applyBorder="true" applyAlignment="true">
      <alignment horizontal="center" vertical="center"/>
    </xf>
    <xf numFmtId="178" fontId="1" fillId="0" borderId="1" xfId="0" applyNumberFormat="true" applyFont="true" applyFill="true" applyBorder="true" applyAlignment="true">
      <alignment horizontal="center" vertical="center" wrapText="true"/>
    </xf>
    <xf numFmtId="0" fontId="10" fillId="0" borderId="1" xfId="11" applyFont="true" applyFill="true" applyBorder="true" applyAlignment="true" applyProtection="true">
      <alignment horizontal="center" vertical="center" wrapText="true"/>
    </xf>
    <xf numFmtId="179" fontId="1" fillId="0" borderId="1" xfId="0" applyNumberFormat="true" applyFont="true" applyFill="true" applyBorder="true" applyAlignment="true">
      <alignment horizontal="center" vertical="center" wrapText="true"/>
    </xf>
    <xf numFmtId="0" fontId="12" fillId="0" borderId="1" xfId="0" applyFont="true" applyFill="true" applyBorder="true" applyAlignment="true">
      <alignment horizontal="center" vertical="center"/>
    </xf>
    <xf numFmtId="177" fontId="5" fillId="0" borderId="2" xfId="0" applyNumberFormat="true" applyFont="true" applyFill="true" applyBorder="true" applyAlignment="true">
      <alignment horizontal="center" vertical="center" wrapText="true"/>
    </xf>
    <xf numFmtId="177" fontId="6" fillId="0" borderId="2" xfId="0" applyNumberFormat="true" applyFont="true" applyFill="true" applyBorder="true" applyAlignment="true">
      <alignment horizontal="center" vertical="center" wrapText="true"/>
    </xf>
    <xf numFmtId="178" fontId="5" fillId="0" borderId="1" xfId="0" applyNumberFormat="true" applyFont="true" applyFill="true" applyBorder="true" applyAlignment="true">
      <alignment horizontal="center" vertical="center" wrapText="true"/>
    </xf>
    <xf numFmtId="177" fontId="6" fillId="0" borderId="1" xfId="0" applyNumberFormat="true" applyFont="true" applyFill="true" applyBorder="true" applyAlignment="true">
      <alignment horizontal="center" vertical="center" wrapText="true"/>
    </xf>
    <xf numFmtId="10" fontId="6" fillId="0" borderId="1" xfId="0" applyNumberFormat="true" applyFont="true" applyFill="true" applyBorder="true" applyAlignment="true">
      <alignment horizontal="center" vertical="center" wrapText="true"/>
    </xf>
    <xf numFmtId="177" fontId="9" fillId="0" borderId="1" xfId="0" applyNumberFormat="true" applyFont="true" applyFill="true" applyBorder="true" applyAlignment="true">
      <alignment horizontal="center" vertical="center"/>
    </xf>
    <xf numFmtId="177" fontId="11" fillId="2" borderId="1" xfId="0" applyNumberFormat="true" applyFont="true" applyFill="true" applyBorder="true" applyAlignment="true">
      <alignment horizontal="center" vertical="center"/>
    </xf>
    <xf numFmtId="10" fontId="6" fillId="2" borderId="1" xfId="0" applyNumberFormat="true" applyFont="true" applyFill="true" applyBorder="true" applyAlignment="true">
      <alignment horizontal="center" vertical="center" wrapText="true"/>
    </xf>
    <xf numFmtId="178" fontId="1" fillId="2" borderId="1" xfId="0" applyNumberFormat="true" applyFont="true" applyFill="true" applyBorder="true" applyAlignment="true">
      <alignment horizontal="center" vertical="center"/>
    </xf>
    <xf numFmtId="177" fontId="11" fillId="0" borderId="1" xfId="0" applyNumberFormat="true" applyFont="true" applyFill="true" applyBorder="true" applyAlignment="true">
      <alignment horizontal="center" vertical="center"/>
    </xf>
    <xf numFmtId="9" fontId="6" fillId="0" borderId="1" xfId="0" applyNumberFormat="true" applyFont="true" applyFill="true" applyBorder="true" applyAlignment="true">
      <alignment horizontal="center" vertical="center" wrapText="true"/>
    </xf>
    <xf numFmtId="177" fontId="11" fillId="0" borderId="3" xfId="0" applyNumberFormat="true" applyFont="true" applyFill="true" applyBorder="true" applyAlignment="true">
      <alignment horizontal="center" vertical="center"/>
    </xf>
    <xf numFmtId="177" fontId="1" fillId="0" borderId="1" xfId="0" applyNumberFormat="true" applyFont="true" applyFill="true" applyBorder="true" applyAlignment="true">
      <alignment horizontal="center" vertical="center"/>
    </xf>
    <xf numFmtId="10" fontId="1" fillId="0" borderId="1" xfId="0" applyNumberFormat="true" applyFont="true" applyFill="true" applyBorder="true" applyAlignment="true">
      <alignment horizontal="center" vertical="center" wrapText="true"/>
    </xf>
    <xf numFmtId="177" fontId="1" fillId="0" borderId="1" xfId="0" applyNumberFormat="true" applyFont="true" applyFill="true" applyBorder="true" applyAlignment="true">
      <alignment horizontal="center" vertical="center" wrapText="true"/>
    </xf>
    <xf numFmtId="180" fontId="1" fillId="0" borderId="1" xfId="0" applyNumberFormat="true" applyFont="true" applyFill="true" applyBorder="true" applyAlignment="true">
      <alignment horizontal="center" vertical="center"/>
    </xf>
    <xf numFmtId="180" fontId="1" fillId="0" borderId="1" xfId="0" applyNumberFormat="true" applyFont="true" applyFill="true" applyBorder="true" applyAlignment="true">
      <alignment horizontal="center" vertical="center" wrapText="true"/>
    </xf>
    <xf numFmtId="177" fontId="1" fillId="0" borderId="4" xfId="11" applyNumberFormat="true" applyFont="true" applyFill="true" applyBorder="true" applyAlignment="true" applyProtection="true">
      <alignment horizontal="center" vertical="center" wrapText="true"/>
    </xf>
    <xf numFmtId="177" fontId="1" fillId="0" borderId="5" xfId="11" applyNumberFormat="true" applyFont="true" applyFill="true" applyBorder="true" applyAlignment="true" applyProtection="true">
      <alignment horizontal="center" vertical="center" wrapText="true"/>
    </xf>
    <xf numFmtId="177" fontId="1" fillId="0" borderId="6" xfId="11" applyNumberFormat="true" applyFont="true" applyFill="true" applyBorder="true" applyAlignment="true" applyProtection="true">
      <alignment horizontal="center" vertical="center" wrapText="true"/>
    </xf>
    <xf numFmtId="177" fontId="1" fillId="0" borderId="1" xfId="11" applyNumberFormat="true" applyFont="true" applyFill="true" applyBorder="true" applyAlignment="true" applyProtection="true">
      <alignment horizontal="center" vertical="center" wrapText="true"/>
    </xf>
    <xf numFmtId="10" fontId="6" fillId="0" borderId="1" xfId="0" applyNumberFormat="true" applyFont="true" applyFill="true" applyBorder="true" applyAlignment="true">
      <alignment horizontal="center" vertical="center"/>
    </xf>
    <xf numFmtId="10" fontId="6" fillId="2" borderId="1" xfId="0" applyNumberFormat="true" applyFont="true" applyFill="true" applyBorder="true" applyAlignment="true">
      <alignment horizontal="center" vertical="center"/>
    </xf>
    <xf numFmtId="10" fontId="1" fillId="0" borderId="1" xfId="0" applyNumberFormat="true" applyFont="true" applyFill="true" applyBorder="true" applyAlignment="true">
      <alignment horizontal="center" vertical="center"/>
    </xf>
    <xf numFmtId="0" fontId="1" fillId="0" borderId="1" xfId="0" applyNumberFormat="true" applyFont="true" applyFill="true" applyBorder="true" applyAlignment="true">
      <alignment horizontal="center" vertical="center"/>
    </xf>
    <xf numFmtId="0" fontId="1" fillId="0" borderId="1" xfId="0" applyNumberFormat="true" applyFont="true" applyFill="true" applyBorder="true" applyAlignment="true">
      <alignment horizontal="center" vertical="center" wrapText="true"/>
    </xf>
    <xf numFmtId="178" fontId="6" fillId="0" borderId="1" xfId="0" applyNumberFormat="true" applyFont="true" applyFill="true" applyBorder="true" applyAlignment="true">
      <alignment horizontal="center" vertical="center"/>
    </xf>
    <xf numFmtId="178" fontId="11" fillId="0" borderId="1" xfId="0" applyNumberFormat="true" applyFont="true" applyFill="true" applyBorder="true" applyAlignment="true">
      <alignment horizontal="center" vertical="center" wrapText="true"/>
    </xf>
    <xf numFmtId="178" fontId="1" fillId="0" borderId="0" xfId="0" applyNumberFormat="true" applyFont="true" applyFill="true" applyAlignment="true">
      <alignment horizontal="center" vertical="center"/>
    </xf>
    <xf numFmtId="0" fontId="13" fillId="0" borderId="1" xfId="0" applyFont="true" applyFill="true" applyBorder="true" applyAlignment="true">
      <alignment horizontal="center" vertical="center"/>
    </xf>
    <xf numFmtId="177" fontId="6" fillId="0" borderId="1" xfId="0" applyNumberFormat="true" applyFont="true" applyFill="true" applyBorder="true" applyAlignment="true">
      <alignment horizontal="center" vertical="center"/>
    </xf>
    <xf numFmtId="0" fontId="14" fillId="0" borderId="0" xfId="0" applyFont="true" applyFill="true">
      <alignment vertical="center"/>
    </xf>
    <xf numFmtId="0" fontId="2" fillId="2" borderId="0" xfId="0" applyFont="true" applyFill="true">
      <alignment vertical="center"/>
    </xf>
    <xf numFmtId="0" fontId="0" fillId="0" borderId="0" xfId="0" applyFont="true" applyFill="true">
      <alignment vertical="center"/>
    </xf>
    <xf numFmtId="0" fontId="10" fillId="0" borderId="0" xfId="0" applyFont="true" applyFill="true" applyAlignment="true">
      <alignment vertical="center"/>
    </xf>
    <xf numFmtId="177" fontId="2" fillId="0" borderId="0" xfId="0" applyNumberFormat="true" applyFont="true" applyFill="true">
      <alignment vertical="center"/>
    </xf>
    <xf numFmtId="10" fontId="2" fillId="0" borderId="0" xfId="0" applyNumberFormat="true" applyFont="true" applyFill="true">
      <alignment vertical="center"/>
    </xf>
    <xf numFmtId="178" fontId="2" fillId="0" borderId="0" xfId="0" applyNumberFormat="true" applyFont="true" applyFill="true" applyAlignment="true">
      <alignment horizontal="center" vertical="center"/>
    </xf>
    <xf numFmtId="178" fontId="2" fillId="0" borderId="0" xfId="0" applyNumberFormat="true" applyFont="true" applyFill="true">
      <alignment vertical="center"/>
    </xf>
    <xf numFmtId="0" fontId="4" fillId="0" borderId="0" xfId="0" applyFont="true" applyFill="true" applyAlignment="true">
      <alignment horizontal="left" vertical="center"/>
    </xf>
    <xf numFmtId="0" fontId="15" fillId="0" borderId="1" xfId="0" applyFont="true" applyFill="true" applyBorder="true" applyAlignment="true">
      <alignment horizontal="center" vertical="center" wrapText="true"/>
    </xf>
    <xf numFmtId="0" fontId="14" fillId="0" borderId="2" xfId="0" applyFont="true" applyFill="true" applyBorder="true" applyAlignment="true">
      <alignment horizontal="center" vertical="center" wrapText="true"/>
    </xf>
    <xf numFmtId="0" fontId="16" fillId="0" borderId="1" xfId="0" applyFont="true" applyFill="true" applyBorder="true" applyAlignment="true">
      <alignment horizontal="center" vertical="center" wrapText="true"/>
    </xf>
    <xf numFmtId="179" fontId="9" fillId="0" borderId="1" xfId="0" applyNumberFormat="true" applyFont="true" applyFill="true" applyBorder="true" applyAlignment="true">
      <alignment horizontal="center" vertical="center"/>
    </xf>
    <xf numFmtId="179" fontId="11" fillId="2" borderId="1" xfId="0" applyNumberFormat="true" applyFont="true" applyFill="true" applyBorder="true" applyAlignment="true">
      <alignment horizontal="center" vertical="center"/>
    </xf>
    <xf numFmtId="179" fontId="11" fillId="0" borderId="3" xfId="0" applyNumberFormat="true" applyFont="true" applyFill="true" applyBorder="true" applyAlignment="true">
      <alignment horizontal="center" vertical="center"/>
    </xf>
    <xf numFmtId="179" fontId="1" fillId="0" borderId="3" xfId="0" applyNumberFormat="true" applyFont="true" applyFill="true" applyBorder="true" applyAlignment="true">
      <alignment horizontal="center" vertical="center"/>
    </xf>
    <xf numFmtId="179" fontId="17" fillId="0" borderId="1" xfId="0" applyNumberFormat="true" applyFont="true" applyFill="true" applyBorder="true" applyAlignment="true">
      <alignment horizontal="center" vertical="center"/>
    </xf>
    <xf numFmtId="179" fontId="2" fillId="0" borderId="1" xfId="0" applyNumberFormat="true" applyFont="true" applyFill="true" applyBorder="true" applyAlignment="true">
      <alignment horizontal="center" vertical="center" wrapText="true"/>
    </xf>
    <xf numFmtId="179" fontId="1" fillId="0" borderId="1" xfId="0" applyNumberFormat="true" applyFont="true" applyFill="true" applyBorder="true" applyAlignment="true">
      <alignment horizontal="center" vertical="center"/>
    </xf>
    <xf numFmtId="179" fontId="18" fillId="0" borderId="1" xfId="0" applyNumberFormat="true" applyFont="true" applyFill="true" applyBorder="true" applyAlignment="true">
      <alignment horizontal="center" vertical="center" wrapText="true"/>
    </xf>
    <xf numFmtId="178" fontId="4" fillId="0" borderId="0" xfId="0" applyNumberFormat="true" applyFont="true" applyFill="true" applyAlignment="true">
      <alignment horizontal="left" vertical="center"/>
    </xf>
    <xf numFmtId="177" fontId="15" fillId="0" borderId="1" xfId="0" applyNumberFormat="true" applyFont="true" applyFill="true" applyBorder="true" applyAlignment="true">
      <alignment horizontal="center" vertical="center" wrapText="true"/>
    </xf>
    <xf numFmtId="10" fontId="15" fillId="0" borderId="1" xfId="0" applyNumberFormat="true" applyFont="true" applyFill="true" applyBorder="true" applyAlignment="true">
      <alignment horizontal="center" vertical="center" wrapText="true"/>
    </xf>
    <xf numFmtId="178" fontId="15" fillId="0" borderId="1" xfId="0" applyNumberFormat="true" applyFont="true" applyFill="true" applyBorder="true" applyAlignment="true">
      <alignment horizontal="center" vertical="center" wrapText="true"/>
    </xf>
    <xf numFmtId="10" fontId="9" fillId="0" borderId="1" xfId="0" applyNumberFormat="true" applyFont="true" applyFill="true" applyBorder="true" applyAlignment="true">
      <alignment horizontal="center" vertical="center"/>
    </xf>
    <xf numFmtId="10" fontId="9" fillId="2" borderId="1" xfId="0" applyNumberFormat="true" applyFont="true" applyFill="true" applyBorder="true" applyAlignment="true">
      <alignment horizontal="center" vertical="center"/>
    </xf>
    <xf numFmtId="10" fontId="11" fillId="0" borderId="1" xfId="0" applyNumberFormat="true" applyFont="true" applyFill="true" applyBorder="true" applyAlignment="true">
      <alignment horizontal="center" vertical="center"/>
    </xf>
    <xf numFmtId="178" fontId="2" fillId="0" borderId="1" xfId="0" applyNumberFormat="true" applyFont="true" applyFill="true" applyBorder="true" applyAlignment="true">
      <alignment horizontal="center" vertical="center"/>
    </xf>
    <xf numFmtId="178" fontId="10" fillId="0" borderId="1" xfId="0" applyNumberFormat="true" applyFont="true" applyFill="true" applyBorder="true" applyAlignment="true">
      <alignment horizontal="center" vertical="center"/>
    </xf>
    <xf numFmtId="178" fontId="2" fillId="0" borderId="1" xfId="0" applyNumberFormat="true" applyFont="true" applyFill="true" applyBorder="true" applyAlignment="true" applyProtection="true">
      <alignment horizontal="center" vertical="center"/>
      <protection locked="false"/>
    </xf>
    <xf numFmtId="178" fontId="19" fillId="0" borderId="1" xfId="0" applyNumberFormat="true" applyFont="true" applyFill="true" applyBorder="true" applyAlignment="true">
      <alignment horizontal="center" vertical="center" wrapText="true"/>
    </xf>
    <xf numFmtId="176" fontId="15" fillId="0" borderId="1" xfId="0" applyNumberFormat="true" applyFont="true" applyFill="true" applyBorder="true" applyAlignment="true">
      <alignment horizontal="center" vertical="center" wrapText="true"/>
    </xf>
    <xf numFmtId="0" fontId="2" fillId="0" borderId="1" xfId="11" applyFont="true" applyFill="true" applyBorder="true" applyAlignment="true" applyProtection="true">
      <alignment horizontal="center" vertical="center" wrapText="true"/>
    </xf>
    <xf numFmtId="179" fontId="14" fillId="0" borderId="1" xfId="0" applyNumberFormat="true" applyFont="true" applyFill="true" applyBorder="true" applyAlignment="true">
      <alignment horizontal="center" vertical="center" wrapText="true"/>
    </xf>
    <xf numFmtId="179" fontId="20" fillId="0" borderId="1" xfId="0" applyNumberFormat="true" applyFont="true" applyFill="true" applyBorder="true" applyAlignment="true">
      <alignment horizontal="center" vertical="center"/>
    </xf>
    <xf numFmtId="179" fontId="2" fillId="0" borderId="1" xfId="0" applyNumberFormat="true" applyFont="true" applyFill="true" applyBorder="true" applyAlignment="true">
      <alignment horizontal="center" vertical="center"/>
    </xf>
    <xf numFmtId="179" fontId="11" fillId="0" borderId="1" xfId="0" applyNumberFormat="true" applyFont="true" applyFill="true" applyBorder="true" applyAlignment="true">
      <alignment horizontal="center" vertical="center" wrapText="true"/>
    </xf>
    <xf numFmtId="179" fontId="2" fillId="0" borderId="0" xfId="0" applyNumberFormat="true" applyFont="true" applyFill="true" applyAlignment="true">
      <alignment horizontal="center" vertical="center"/>
    </xf>
    <xf numFmtId="179" fontId="10" fillId="0" borderId="1" xfId="0" applyNumberFormat="true" applyFont="true" applyFill="true" applyBorder="true" applyAlignment="true">
      <alignment horizontal="center" vertical="center" wrapText="true"/>
    </xf>
    <xf numFmtId="178" fontId="1" fillId="0" borderId="4" xfId="11" applyNumberFormat="true" applyFont="true" applyFill="true" applyBorder="true" applyAlignment="true" applyProtection="true">
      <alignment horizontal="center" vertical="center" wrapText="true"/>
    </xf>
    <xf numFmtId="178" fontId="1" fillId="0" borderId="5" xfId="11" applyNumberFormat="true" applyFont="true" applyFill="true" applyBorder="true" applyAlignment="true" applyProtection="true">
      <alignment horizontal="center" vertical="center" wrapText="true"/>
    </xf>
    <xf numFmtId="178" fontId="1" fillId="0" borderId="6" xfId="11" applyNumberFormat="true" applyFont="true" applyFill="true" applyBorder="true" applyAlignment="true" applyProtection="true">
      <alignment horizontal="center" vertical="center" wrapText="true"/>
    </xf>
    <xf numFmtId="178" fontId="1" fillId="0" borderId="1" xfId="11" applyNumberFormat="true" applyFont="true" applyFill="true" applyBorder="true" applyAlignment="true" applyProtection="true">
      <alignment horizontal="center" vertical="center" wrapText="true"/>
    </xf>
    <xf numFmtId="179" fontId="21" fillId="0" borderId="1" xfId="0" applyNumberFormat="true" applyFont="true" applyFill="true" applyBorder="true" applyAlignment="true">
      <alignment horizontal="center" vertical="center" wrapText="true"/>
    </xf>
    <xf numFmtId="178" fontId="22" fillId="0" borderId="1" xfId="0" applyNumberFormat="true" applyFont="true" applyFill="true" applyBorder="true" applyAlignment="true">
      <alignment horizontal="center" vertical="center"/>
    </xf>
    <xf numFmtId="0" fontId="14" fillId="2" borderId="0" xfId="0" applyFont="true" applyFill="true">
      <alignment vertical="center"/>
    </xf>
    <xf numFmtId="179" fontId="2" fillId="0" borderId="0" xfId="0" applyNumberFormat="true" applyFont="true" applyFill="true">
      <alignment vertical="center"/>
    </xf>
    <xf numFmtId="176" fontId="2" fillId="0" borderId="0" xfId="0" applyNumberFormat="true" applyFont="true" applyFill="true">
      <alignment vertical="center"/>
    </xf>
    <xf numFmtId="179" fontId="14" fillId="0" borderId="2" xfId="0" applyNumberFormat="true" applyFont="true" applyFill="true" applyBorder="true" applyAlignment="true">
      <alignment horizontal="center" vertical="center" wrapText="true"/>
    </xf>
    <xf numFmtId="179" fontId="6" fillId="0" borderId="1" xfId="0" applyNumberFormat="true" applyFont="true" applyFill="true" applyBorder="true" applyAlignment="true">
      <alignment horizontal="center" vertical="center"/>
    </xf>
    <xf numFmtId="0" fontId="5" fillId="0" borderId="1" xfId="0" applyFont="true" applyFill="true" applyBorder="true" applyAlignment="true">
      <alignment horizontal="center" vertical="center"/>
    </xf>
    <xf numFmtId="179" fontId="1" fillId="2" borderId="1" xfId="0" applyNumberFormat="true" applyFont="true" applyFill="true" applyBorder="true" applyAlignment="true">
      <alignment horizontal="center" vertical="center"/>
    </xf>
    <xf numFmtId="179" fontId="2" fillId="2" borderId="1" xfId="0" applyNumberFormat="true" applyFont="true" applyFill="true" applyBorder="true" applyAlignment="true">
      <alignment horizontal="center" vertical="center"/>
    </xf>
    <xf numFmtId="0" fontId="23" fillId="0" borderId="1" xfId="0" applyFont="true" applyFill="true" applyBorder="true" applyAlignment="true">
      <alignment horizontal="center" vertical="center"/>
    </xf>
    <xf numFmtId="179" fontId="14" fillId="0" borderId="1" xfId="0" applyNumberFormat="true" applyFont="true" applyFill="true" applyBorder="true" applyAlignment="true" applyProtection="true">
      <alignment horizontal="center" vertical="center" wrapText="true"/>
      <protection locked="false"/>
    </xf>
    <xf numFmtId="179" fontId="2" fillId="0" borderId="1" xfId="0" applyNumberFormat="true" applyFont="true" applyFill="true" applyBorder="true" applyAlignment="true" applyProtection="true">
      <alignment horizontal="center" vertical="center" wrapText="true"/>
      <protection locked="false"/>
    </xf>
    <xf numFmtId="179" fontId="14" fillId="0" borderId="1" xfId="0" applyNumberFormat="true" applyFont="true" applyFill="true" applyBorder="true" applyAlignment="true" applyProtection="true">
      <alignment horizontal="center" vertical="center"/>
      <protection locked="false"/>
    </xf>
    <xf numFmtId="179" fontId="1" fillId="0" borderId="0" xfId="0" applyNumberFormat="true" applyFont="true" applyFill="true" applyBorder="true" applyAlignment="true">
      <alignment horizontal="center" vertical="center"/>
    </xf>
    <xf numFmtId="179" fontId="24" fillId="0" borderId="1" xfId="0" applyNumberFormat="true" applyFont="true" applyFill="true" applyBorder="true" applyAlignment="true">
      <alignment horizontal="center" vertical="center"/>
    </xf>
    <xf numFmtId="179" fontId="6" fillId="0" borderId="1" xfId="0" applyNumberFormat="true" applyFont="true" applyFill="true" applyBorder="true" applyAlignment="true" applyProtection="true">
      <alignment horizontal="center" vertical="center" wrapText="true"/>
      <protection locked="false"/>
    </xf>
    <xf numFmtId="177" fontId="1" fillId="2" borderId="1" xfId="0" applyNumberFormat="true" applyFont="true" applyFill="true" applyBorder="true" applyAlignment="true">
      <alignment horizontal="center" vertical="center"/>
    </xf>
    <xf numFmtId="180" fontId="1" fillId="2" borderId="1" xfId="0" applyNumberFormat="true" applyFont="true" applyFill="true" applyBorder="true" applyAlignment="true">
      <alignment horizontal="center" vertical="center"/>
    </xf>
    <xf numFmtId="179" fontId="1" fillId="2" borderId="1" xfId="0" applyNumberFormat="true" applyFont="true" applyFill="true" applyBorder="true" applyAlignment="true" applyProtection="true">
      <alignment horizontal="center" vertical="center"/>
      <protection locked="false"/>
    </xf>
    <xf numFmtId="179" fontId="1" fillId="0" borderId="1" xfId="0" applyNumberFormat="true" applyFont="true" applyFill="true" applyBorder="true" applyAlignment="true" applyProtection="true">
      <alignment horizontal="center" vertical="center"/>
      <protection locked="false"/>
    </xf>
    <xf numFmtId="179" fontId="1" fillId="0" borderId="1" xfId="0" applyNumberFormat="true" applyFont="true" applyFill="true" applyBorder="true" applyAlignment="true" applyProtection="true">
      <alignment horizontal="center" vertical="center" wrapText="true"/>
      <protection locked="false"/>
    </xf>
    <xf numFmtId="178" fontId="14" fillId="0" borderId="1" xfId="0" applyNumberFormat="true" applyFont="true" applyFill="true" applyBorder="true" applyAlignment="true" applyProtection="true">
      <alignment horizontal="center" vertical="center" wrapText="true"/>
      <protection locked="false"/>
    </xf>
    <xf numFmtId="177" fontId="2" fillId="0" borderId="1" xfId="0" applyNumberFormat="true" applyFont="true" applyFill="true" applyBorder="true" applyAlignment="true">
      <alignment horizontal="center" vertical="center"/>
    </xf>
    <xf numFmtId="179" fontId="25" fillId="2" borderId="1" xfId="0" applyNumberFormat="true" applyFont="true" applyFill="true" applyBorder="true" applyAlignment="true">
      <alignment horizontal="center" vertical="center"/>
    </xf>
    <xf numFmtId="179" fontId="25" fillId="0" borderId="1" xfId="0" applyNumberFormat="true" applyFont="true" applyFill="true" applyBorder="true" applyAlignment="true">
      <alignment horizontal="center" vertical="center"/>
    </xf>
    <xf numFmtId="0" fontId="2" fillId="0" borderId="0" xfId="0" applyFont="true" applyFill="true" applyAlignment="true">
      <alignment horizontal="justify" vertical="center"/>
    </xf>
    <xf numFmtId="0" fontId="14" fillId="0" borderId="0" xfId="0" applyFont="true" applyFill="true" applyAlignment="true">
      <alignment horizontal="justify" vertical="center"/>
    </xf>
    <xf numFmtId="179" fontId="26" fillId="0" borderId="1" xfId="0" applyNumberFormat="true" applyFont="true" applyFill="true" applyBorder="true" applyAlignment="true">
      <alignment horizontal="center" vertical="center"/>
    </xf>
    <xf numFmtId="0" fontId="2" fillId="0" borderId="1" xfId="0" applyFont="true" applyFill="true" applyBorder="true">
      <alignment vertical="center"/>
    </xf>
    <xf numFmtId="177" fontId="14" fillId="0" borderId="1" xfId="0" applyNumberFormat="true" applyFont="true" applyFill="true" applyBorder="true" applyAlignment="true">
      <alignment horizontal="center" vertical="center" wrapText="true"/>
    </xf>
    <xf numFmtId="178" fontId="14" fillId="0" borderId="1" xfId="0" applyNumberFormat="true" applyFont="true" applyFill="true" applyBorder="true" applyAlignment="true">
      <alignment horizontal="center" vertical="center" wrapText="true"/>
    </xf>
    <xf numFmtId="177" fontId="2" fillId="0" borderId="1" xfId="0" applyNumberFormat="true" applyFont="true" applyFill="true" applyBorder="true" applyAlignment="true">
      <alignment horizontal="center" vertical="center" wrapText="true"/>
    </xf>
    <xf numFmtId="178" fontId="2" fillId="0" borderId="1" xfId="0" applyNumberFormat="true" applyFont="true" applyFill="true" applyBorder="true" applyAlignment="true">
      <alignment horizontal="center" vertical="center" wrapText="true"/>
    </xf>
    <xf numFmtId="179" fontId="14" fillId="0" borderId="1" xfId="0" applyNumberFormat="true" applyFont="true" applyFill="true" applyBorder="true" applyAlignment="true">
      <alignment horizontal="center" vertical="center"/>
    </xf>
    <xf numFmtId="0" fontId="2" fillId="0" borderId="0" xfId="0" applyFont="true" applyFill="true" applyAlignment="true">
      <alignment vertical="center" wrapText="true"/>
    </xf>
  </cellXfs>
  <cellStyles count="52">
    <cellStyle name="常规" xfId="0" builtinId="0"/>
    <cellStyle name="百分比 2" xfId="1"/>
    <cellStyle name="强调文字颜色 6" xfId="2" builtinId="49"/>
    <cellStyle name="20% - 强调文字颜色 5" xfId="3" builtinId="46"/>
    <cellStyle name="20% - 强调文字颜色 4" xfId="4" builtinId="42"/>
    <cellStyle name="强调文字颜色 4" xfId="5" builtinId="41"/>
    <cellStyle name="常规 3" xfId="6"/>
    <cellStyle name="60% - 强调文字颜色 6" xfId="7" builtinId="52"/>
    <cellStyle name="40% - 强调文字颜色 3" xfId="8" builtinId="39"/>
    <cellStyle name="强调文字颜色 3" xfId="9" builtinId="37"/>
    <cellStyle name="60% - 强调文字颜色 2" xfId="10" builtinId="36"/>
    <cellStyle name="常规 2" xfId="11"/>
    <cellStyle name="60% - 强调文字颜色 5" xfId="12" builtinId="48"/>
    <cellStyle name="40% - 强调文字颜色 2" xfId="13" builtinId="35"/>
    <cellStyle name="40% - 强调文字颜色 5" xfId="14" builtinId="47"/>
    <cellStyle name="20% - 强调文字颜色 2" xfId="15" builtinId="34"/>
    <cellStyle name="标题" xfId="16" builtinId="15"/>
    <cellStyle name="已访问的超链接" xfId="17" builtinId="9"/>
    <cellStyle name="检查单元格" xfId="18" builtinId="23"/>
    <cellStyle name="标题 1" xfId="19" builtinId="16"/>
    <cellStyle name="输入" xfId="20" builtinId="20"/>
    <cellStyle name="超链接" xfId="21" builtinId="8"/>
    <cellStyle name="输出" xfId="22" builtinId="21"/>
    <cellStyle name="40% - 强调文字颜色 6" xfId="23" builtinId="51"/>
    <cellStyle name="20% - 强调文字颜色 3" xfId="24" builtinId="38"/>
    <cellStyle name="货币[0]" xfId="25" builtinId="7"/>
    <cellStyle name="标题 3" xfId="26" builtinId="18"/>
    <cellStyle name="解释性文本" xfId="27" builtinId="53"/>
    <cellStyle name="计算" xfId="28" builtinId="22"/>
    <cellStyle name="60% - 强调文字颜色 1" xfId="29" builtinId="32"/>
    <cellStyle name="千位分隔[0]" xfId="30" builtinId="6"/>
    <cellStyle name="60% - 强调文字颜色 3" xfId="31" builtinId="40"/>
    <cellStyle name="注释" xfId="32" builtinId="10"/>
    <cellStyle name="好" xfId="33" builtinId="26"/>
    <cellStyle name="货币" xfId="34" builtinId="4"/>
    <cellStyle name="千位分隔" xfId="35" builtinId="3"/>
    <cellStyle name="标题 2" xfId="36" builtinId="17"/>
    <cellStyle name="标题 4" xfId="37" builtinId="19"/>
    <cellStyle name="百分比" xfId="38" builtinId="5"/>
    <cellStyle name="链接单元格" xfId="39" builtinId="24"/>
    <cellStyle name="40% - 强调文字颜色 4" xfId="40" builtinId="43"/>
    <cellStyle name="20% - 强调文字颜色 1" xfId="41" builtinId="30"/>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147"/>
  <sheetViews>
    <sheetView workbookViewId="0">
      <pane ySplit="4" topLeftCell="A12" activePane="bottomLeft" state="frozen"/>
      <selection/>
      <selection pane="bottomLeft" activeCell="G12" sqref="G12"/>
    </sheetView>
  </sheetViews>
  <sheetFormatPr defaultColWidth="9" defaultRowHeight="14.25"/>
  <cols>
    <col min="1" max="1" width="17.1333333333333" style="3" customWidth="true"/>
    <col min="2" max="2" width="14.2583333333333" style="101" customWidth="true"/>
    <col min="3" max="4" width="14.2583333333333" style="110" customWidth="true"/>
    <col min="5" max="6" width="14.2583333333333" style="68" customWidth="true"/>
    <col min="7" max="7" width="10.725" style="71"/>
    <col min="8" max="8" width="11.7666666666667" style="71" customWidth="true"/>
    <col min="9" max="9" width="12.3833333333333" style="71" customWidth="true"/>
    <col min="10" max="10" width="10.625" style="111" customWidth="true"/>
    <col min="11" max="16384" width="9" style="3"/>
  </cols>
  <sheetData>
    <row r="1" s="3" customFormat="true" ht="45" customHeight="true" spans="1:10">
      <c r="A1" s="6" t="s">
        <v>0</v>
      </c>
      <c r="B1" s="6"/>
      <c r="C1" s="6"/>
      <c r="D1" s="6"/>
      <c r="E1" s="6"/>
      <c r="F1" s="6"/>
      <c r="G1" s="6"/>
      <c r="H1" s="6"/>
      <c r="I1" s="6"/>
      <c r="J1" s="6"/>
    </row>
    <row r="2" s="3" customFormat="true" ht="34" customHeight="true" spans="1:10">
      <c r="A2" s="8" t="s">
        <v>1</v>
      </c>
      <c r="B2" s="8"/>
      <c r="C2" s="8"/>
      <c r="D2" s="8"/>
      <c r="E2" s="8"/>
      <c r="F2" s="8"/>
      <c r="G2" s="8"/>
      <c r="H2" s="8"/>
      <c r="I2" s="8"/>
      <c r="J2" s="8"/>
    </row>
    <row r="3" s="3" customFormat="true" ht="45" customHeight="true" spans="1:10">
      <c r="A3" s="72" t="s">
        <v>2</v>
      </c>
      <c r="B3" s="72"/>
      <c r="C3" s="72"/>
      <c r="D3" s="72"/>
      <c r="E3" s="72"/>
      <c r="F3" s="72"/>
      <c r="G3" s="72"/>
      <c r="H3" s="72"/>
      <c r="I3" s="72"/>
      <c r="J3" s="72"/>
    </row>
    <row r="4" s="3" customFormat="true" ht="56" customHeight="true" spans="1:10">
      <c r="A4" s="73" t="s">
        <v>3</v>
      </c>
      <c r="B4" s="112" t="s">
        <v>4</v>
      </c>
      <c r="C4" s="112" t="s">
        <v>5</v>
      </c>
      <c r="D4" s="112" t="s">
        <v>6</v>
      </c>
      <c r="E4" s="85" t="s">
        <v>7</v>
      </c>
      <c r="F4" s="85" t="s">
        <v>8</v>
      </c>
      <c r="G4" s="87" t="s">
        <v>9</v>
      </c>
      <c r="H4" s="87" t="s">
        <v>10</v>
      </c>
      <c r="I4" s="87" t="s">
        <v>11</v>
      </c>
      <c r="J4" s="95" t="s">
        <v>9</v>
      </c>
    </row>
    <row r="5" s="3" customFormat="true" ht="30" hidden="true" customHeight="true" spans="1:10">
      <c r="A5" s="73" t="s">
        <v>12</v>
      </c>
      <c r="B5" s="113">
        <f>B6+B14+B27+B36+B42+B55+B66+B79+B84+B92+B103+B118+B131+B138</f>
        <v>907</v>
      </c>
      <c r="C5" s="113">
        <f>C6+C14+C27+C36+C42+C55+C66+C79+C84+C92+C103+C118+C131+C138</f>
        <v>5</v>
      </c>
      <c r="D5" s="113">
        <f>D6+D14+D27+D36+D42+D55+D66+D79+D84+D92+D103+D118+D131+D138</f>
        <v>3</v>
      </c>
      <c r="E5" s="63">
        <f>E6+E14+E27+E36+E42+E55+E66+E79+E84+E92+E103+E118+E131+E138</f>
        <v>6000</v>
      </c>
      <c r="F5" s="63">
        <f>F6+F14+F27+F36+F42+F55+F66+F79+F84+F92+F103+F118+F131+F138</f>
        <v>225</v>
      </c>
      <c r="G5" s="54">
        <f t="shared" ref="G5:G7" si="0">F5/E5</f>
        <v>0.0375</v>
      </c>
      <c r="H5" s="59">
        <f>H6+H14+H27+H36+H42+H55+H66+H79+H84+H92+H103+H118+H131+H138</f>
        <v>170338</v>
      </c>
      <c r="I5" s="59">
        <f ca="1">I6+I14+I27+I36+I42+I55+I66+I79+I84+I92+I103+I118+I131+I138</f>
        <v>3045</v>
      </c>
      <c r="J5" s="54">
        <f ca="1" t="shared" ref="J5:J7" si="1">I5/H5</f>
        <v>0.0178762225692447</v>
      </c>
    </row>
    <row r="6" s="64" customFormat="true" ht="30" hidden="true" customHeight="true" spans="1:10">
      <c r="A6" s="114" t="s">
        <v>13</v>
      </c>
      <c r="B6" s="113">
        <f t="shared" ref="B6:F6" si="2">SUM(B7:B13)</f>
        <v>16</v>
      </c>
      <c r="C6" s="97">
        <v>5</v>
      </c>
      <c r="D6" s="97">
        <v>3</v>
      </c>
      <c r="E6" s="63">
        <f t="shared" si="2"/>
        <v>286</v>
      </c>
      <c r="F6" s="18">
        <f t="shared" si="2"/>
        <v>225</v>
      </c>
      <c r="G6" s="37">
        <f t="shared" si="0"/>
        <v>0.786713286713287</v>
      </c>
      <c r="H6" s="123">
        <v>3500</v>
      </c>
      <c r="I6" s="16">
        <f>SUM(I7:I13)</f>
        <v>3045</v>
      </c>
      <c r="J6" s="54">
        <f ca="1" t="shared" si="1"/>
        <v>0.87</v>
      </c>
    </row>
    <row r="7" s="109" customFormat="true" ht="30" hidden="true" customHeight="true" spans="1:10">
      <c r="A7" s="19" t="s">
        <v>14</v>
      </c>
      <c r="B7" s="115">
        <v>3</v>
      </c>
      <c r="C7" s="116">
        <v>3</v>
      </c>
      <c r="D7" s="116">
        <v>3</v>
      </c>
      <c r="E7" s="124">
        <v>19</v>
      </c>
      <c r="F7" s="125">
        <v>19</v>
      </c>
      <c r="G7" s="40">
        <f t="shared" si="0"/>
        <v>1</v>
      </c>
      <c r="H7" s="126">
        <v>630</v>
      </c>
      <c r="I7" s="131">
        <v>630</v>
      </c>
      <c r="J7" s="55">
        <f ca="1" t="shared" si="1"/>
        <v>1</v>
      </c>
    </row>
    <row r="8" s="3" customFormat="true" ht="30" hidden="true" customHeight="true" spans="1:10">
      <c r="A8" s="22" t="s">
        <v>15</v>
      </c>
      <c r="B8" s="82"/>
      <c r="C8" s="81"/>
      <c r="D8" s="81"/>
      <c r="E8" s="45"/>
      <c r="F8" s="48"/>
      <c r="G8" s="37"/>
      <c r="H8" s="127"/>
      <c r="I8" s="132"/>
      <c r="J8" s="54"/>
    </row>
    <row r="9" s="3" customFormat="true" ht="30" hidden="true" customHeight="true" spans="1:10">
      <c r="A9" s="22" t="s">
        <v>16</v>
      </c>
      <c r="B9" s="82"/>
      <c r="C9" s="81"/>
      <c r="D9" s="81"/>
      <c r="E9" s="45"/>
      <c r="F9" s="48"/>
      <c r="G9" s="37"/>
      <c r="H9" s="127"/>
      <c r="I9" s="132"/>
      <c r="J9" s="54"/>
    </row>
    <row r="10" s="3" customFormat="true" ht="30" hidden="true" customHeight="true" spans="1:10">
      <c r="A10" s="117" t="s">
        <v>17</v>
      </c>
      <c r="B10" s="82"/>
      <c r="C10" s="81"/>
      <c r="D10" s="81"/>
      <c r="E10" s="45"/>
      <c r="F10" s="48"/>
      <c r="G10" s="37"/>
      <c r="H10" s="127"/>
      <c r="I10" s="132"/>
      <c r="J10" s="54"/>
    </row>
    <row r="11" s="3" customFormat="true" ht="30" hidden="true" customHeight="true" spans="1:10">
      <c r="A11" s="22" t="s">
        <v>18</v>
      </c>
      <c r="B11" s="82">
        <v>6</v>
      </c>
      <c r="C11" s="81"/>
      <c r="D11" s="81"/>
      <c r="E11" s="45">
        <v>210</v>
      </c>
      <c r="F11" s="48">
        <v>150</v>
      </c>
      <c r="G11" s="37">
        <f t="shared" ref="G11:G14" si="3">F11/E11</f>
        <v>0.714285714285714</v>
      </c>
      <c r="H11" s="127">
        <v>1470</v>
      </c>
      <c r="I11" s="132">
        <v>1050</v>
      </c>
      <c r="J11" s="54">
        <f t="shared" ref="J11:J14" si="4">I11/H11</f>
        <v>0.714285714285714</v>
      </c>
    </row>
    <row r="12" s="65" customFormat="true" ht="30" customHeight="true" spans="1:10">
      <c r="A12" s="19" t="s">
        <v>19</v>
      </c>
      <c r="B12" s="82">
        <v>5</v>
      </c>
      <c r="C12" s="81"/>
      <c r="D12" s="81"/>
      <c r="E12" s="82">
        <v>49</v>
      </c>
      <c r="F12" s="48">
        <v>49</v>
      </c>
      <c r="G12" s="37">
        <f t="shared" si="3"/>
        <v>1</v>
      </c>
      <c r="H12" s="127">
        <v>1120</v>
      </c>
      <c r="I12" s="132">
        <v>1120</v>
      </c>
      <c r="J12" s="54">
        <f t="shared" si="4"/>
        <v>1</v>
      </c>
    </row>
    <row r="13" s="3" customFormat="true" ht="30" hidden="true" customHeight="true" spans="1:10">
      <c r="A13" s="22" t="s">
        <v>20</v>
      </c>
      <c r="B13" s="82">
        <v>2</v>
      </c>
      <c r="C13" s="118">
        <v>2</v>
      </c>
      <c r="D13" s="118">
        <v>1</v>
      </c>
      <c r="E13" s="45">
        <v>8</v>
      </c>
      <c r="F13" s="31">
        <v>7</v>
      </c>
      <c r="G13" s="37">
        <f t="shared" si="3"/>
        <v>0.875</v>
      </c>
      <c r="H13" s="128">
        <v>280</v>
      </c>
      <c r="I13" s="82">
        <v>245</v>
      </c>
      <c r="J13" s="54">
        <f t="shared" si="4"/>
        <v>0.875</v>
      </c>
    </row>
    <row r="14" s="3" customFormat="true" ht="30" hidden="true" customHeight="true" spans="1:10">
      <c r="A14" s="114" t="s">
        <v>21</v>
      </c>
      <c r="B14" s="113">
        <f>SUM(B15:B26)</f>
        <v>40</v>
      </c>
      <c r="C14" s="113">
        <f>SUM(C15:C26)</f>
        <v>0</v>
      </c>
      <c r="D14" s="113">
        <f>SUM(D15:D26)</f>
        <v>0</v>
      </c>
      <c r="E14" s="63">
        <f>SUM(E15:E26)</f>
        <v>372</v>
      </c>
      <c r="F14" s="63">
        <f>SUM(F15:F26)</f>
        <v>0</v>
      </c>
      <c r="G14" s="54">
        <f t="shared" si="3"/>
        <v>0</v>
      </c>
      <c r="H14" s="59">
        <f>SUM(H15:H26)</f>
        <v>8330</v>
      </c>
      <c r="I14" s="59">
        <f>SUM(I15:I26)</f>
        <v>0</v>
      </c>
      <c r="J14" s="54">
        <f t="shared" si="4"/>
        <v>0</v>
      </c>
    </row>
    <row r="15" s="3" customFormat="true" ht="30" hidden="true" customHeight="true" spans="1:10">
      <c r="A15" s="22" t="s">
        <v>22</v>
      </c>
      <c r="B15" s="82">
        <v>1</v>
      </c>
      <c r="C15" s="119"/>
      <c r="D15" s="119"/>
      <c r="E15" s="45">
        <v>2</v>
      </c>
      <c r="F15" s="45"/>
      <c r="G15" s="56"/>
      <c r="H15" s="45">
        <v>140</v>
      </c>
      <c r="I15" s="45"/>
      <c r="J15" s="56"/>
    </row>
    <row r="16" s="3" customFormat="true" ht="30" hidden="true" customHeight="true" spans="1:10">
      <c r="A16" s="22" t="s">
        <v>23</v>
      </c>
      <c r="B16" s="82">
        <v>1</v>
      </c>
      <c r="C16" s="119"/>
      <c r="D16" s="119"/>
      <c r="E16" s="45">
        <v>5</v>
      </c>
      <c r="F16" s="45"/>
      <c r="G16" s="56"/>
      <c r="H16" s="45">
        <v>140</v>
      </c>
      <c r="I16" s="45"/>
      <c r="J16" s="56"/>
    </row>
    <row r="17" s="64" customFormat="true" ht="30" hidden="true" customHeight="true" spans="1:10">
      <c r="A17" s="22" t="s">
        <v>24</v>
      </c>
      <c r="B17" s="82"/>
      <c r="C17" s="120"/>
      <c r="D17" s="120"/>
      <c r="E17" s="45"/>
      <c r="F17" s="45"/>
      <c r="G17" s="56"/>
      <c r="H17" s="45"/>
      <c r="I17" s="45"/>
      <c r="J17" s="56"/>
    </row>
    <row r="18" s="3" customFormat="true" ht="30" hidden="true" customHeight="true" spans="1:10">
      <c r="A18" s="117" t="s">
        <v>25</v>
      </c>
      <c r="B18" s="82"/>
      <c r="C18" s="119"/>
      <c r="D18" s="119"/>
      <c r="E18" s="45"/>
      <c r="F18" s="45"/>
      <c r="G18" s="56"/>
      <c r="H18" s="45"/>
      <c r="I18" s="45"/>
      <c r="J18" s="56"/>
    </row>
    <row r="19" s="3" customFormat="true" ht="30" hidden="true" customHeight="true" spans="1:10">
      <c r="A19" s="117" t="s">
        <v>26</v>
      </c>
      <c r="B19" s="82"/>
      <c r="C19" s="119"/>
      <c r="D19" s="119"/>
      <c r="E19" s="45"/>
      <c r="F19" s="45"/>
      <c r="G19" s="56"/>
      <c r="H19" s="45"/>
      <c r="I19" s="45"/>
      <c r="J19" s="56"/>
    </row>
    <row r="20" s="3" customFormat="true" ht="30" hidden="true" customHeight="true" spans="1:10">
      <c r="A20" s="22" t="s">
        <v>27</v>
      </c>
      <c r="B20" s="82">
        <v>2</v>
      </c>
      <c r="C20" s="119"/>
      <c r="D20" s="119"/>
      <c r="E20" s="45">
        <v>4</v>
      </c>
      <c r="F20" s="45"/>
      <c r="G20" s="56"/>
      <c r="H20" s="45">
        <v>280</v>
      </c>
      <c r="I20" s="45"/>
      <c r="J20" s="56"/>
    </row>
    <row r="21" s="3" customFormat="true" ht="30" hidden="true" customHeight="true" spans="1:10">
      <c r="A21" s="22" t="s">
        <v>28</v>
      </c>
      <c r="B21" s="82">
        <v>2</v>
      </c>
      <c r="C21" s="119"/>
      <c r="D21" s="119"/>
      <c r="E21" s="45">
        <v>39</v>
      </c>
      <c r="F21" s="45"/>
      <c r="G21" s="56"/>
      <c r="H21" s="45">
        <v>700</v>
      </c>
      <c r="I21" s="45"/>
      <c r="J21" s="56"/>
    </row>
    <row r="22" s="3" customFormat="true" ht="30" hidden="true" customHeight="true" spans="1:10">
      <c r="A22" s="22" t="s">
        <v>29</v>
      </c>
      <c r="B22" s="82">
        <v>10</v>
      </c>
      <c r="C22" s="119"/>
      <c r="D22" s="119"/>
      <c r="E22" s="45">
        <v>22</v>
      </c>
      <c r="F22" s="45"/>
      <c r="G22" s="56"/>
      <c r="H22" s="45">
        <v>1400</v>
      </c>
      <c r="I22" s="45"/>
      <c r="J22" s="56"/>
    </row>
    <row r="23" s="3" customFormat="true" ht="30" hidden="true" customHeight="true" spans="1:10">
      <c r="A23" s="22" t="s">
        <v>30</v>
      </c>
      <c r="B23" s="82">
        <v>6</v>
      </c>
      <c r="C23" s="119"/>
      <c r="D23" s="119"/>
      <c r="E23" s="45">
        <v>85</v>
      </c>
      <c r="F23" s="45"/>
      <c r="G23" s="56"/>
      <c r="H23" s="45">
        <v>1260</v>
      </c>
      <c r="I23" s="45"/>
      <c r="J23" s="56"/>
    </row>
    <row r="24" s="3" customFormat="true" ht="30" hidden="true" customHeight="true" spans="1:10">
      <c r="A24" s="22" t="s">
        <v>31</v>
      </c>
      <c r="B24" s="82">
        <v>6</v>
      </c>
      <c r="C24" s="119"/>
      <c r="D24" s="119"/>
      <c r="E24" s="45">
        <v>24</v>
      </c>
      <c r="F24" s="45"/>
      <c r="G24" s="56"/>
      <c r="H24" s="45">
        <v>1050</v>
      </c>
      <c r="I24" s="45"/>
      <c r="J24" s="56"/>
    </row>
    <row r="25" s="3" customFormat="true" ht="30" hidden="true" customHeight="true" spans="1:10">
      <c r="A25" s="22" t="s">
        <v>32</v>
      </c>
      <c r="B25" s="82">
        <v>12</v>
      </c>
      <c r="C25" s="119"/>
      <c r="D25" s="119"/>
      <c r="E25" s="45">
        <v>191</v>
      </c>
      <c r="F25" s="45"/>
      <c r="G25" s="56"/>
      <c r="H25" s="45">
        <v>3360</v>
      </c>
      <c r="I25" s="45"/>
      <c r="J25" s="56"/>
    </row>
    <row r="26" s="3" customFormat="true" ht="30" hidden="true" customHeight="true" spans="1:10">
      <c r="A26" s="22" t="s">
        <v>33</v>
      </c>
      <c r="B26" s="82"/>
      <c r="C26" s="118"/>
      <c r="D26" s="118"/>
      <c r="E26" s="45"/>
      <c r="F26" s="36"/>
      <c r="G26" s="56"/>
      <c r="H26" s="129"/>
      <c r="I26" s="16"/>
      <c r="J26" s="56"/>
    </row>
    <row r="27" s="64" customFormat="true" ht="30" hidden="true" customHeight="true" spans="1:10">
      <c r="A27" s="114" t="s">
        <v>34</v>
      </c>
      <c r="B27" s="113">
        <f>SUM(B28:B35)</f>
        <v>38</v>
      </c>
      <c r="C27" s="113">
        <f>SUM(C28:C35)</f>
        <v>0</v>
      </c>
      <c r="D27" s="113">
        <f>SUM(D28:D35)</f>
        <v>0</v>
      </c>
      <c r="E27" s="63">
        <f>SUM(E28:E35)</f>
        <v>112</v>
      </c>
      <c r="F27" s="63">
        <f>SUM(F28:F35)</f>
        <v>0</v>
      </c>
      <c r="G27" s="54">
        <f>F27/E27</f>
        <v>0</v>
      </c>
      <c r="H27" s="59">
        <f>SUM(H28:H35)</f>
        <v>5530</v>
      </c>
      <c r="I27" s="59">
        <f>SUM(I28:I35)</f>
        <v>0</v>
      </c>
      <c r="J27" s="54">
        <f>I27/H27</f>
        <v>0</v>
      </c>
    </row>
    <row r="28" s="3" customFormat="true" ht="30" hidden="true" customHeight="true" spans="1:10">
      <c r="A28" s="22" t="s">
        <v>35</v>
      </c>
      <c r="B28" s="121">
        <v>3</v>
      </c>
      <c r="C28" s="31"/>
      <c r="D28" s="31"/>
      <c r="E28" s="45">
        <v>4</v>
      </c>
      <c r="F28" s="45"/>
      <c r="G28" s="56"/>
      <c r="H28" s="45">
        <v>420</v>
      </c>
      <c r="I28" s="45"/>
      <c r="J28" s="56"/>
    </row>
    <row r="29" s="3" customFormat="true" ht="30" hidden="true" customHeight="true" spans="1:10">
      <c r="A29" s="22" t="s">
        <v>36</v>
      </c>
      <c r="B29" s="122"/>
      <c r="C29" s="31"/>
      <c r="D29" s="31"/>
      <c r="E29" s="45"/>
      <c r="F29" s="45"/>
      <c r="G29" s="56"/>
      <c r="H29" s="45"/>
      <c r="I29" s="45"/>
      <c r="J29" s="56"/>
    </row>
    <row r="30" s="3" customFormat="true" ht="30" hidden="true" customHeight="true" spans="1:10">
      <c r="A30" s="22" t="s">
        <v>37</v>
      </c>
      <c r="B30" s="82">
        <v>18</v>
      </c>
      <c r="C30" s="118"/>
      <c r="D30" s="118"/>
      <c r="E30" s="45">
        <v>72</v>
      </c>
      <c r="F30" s="45"/>
      <c r="G30" s="56"/>
      <c r="H30" s="45">
        <v>2730</v>
      </c>
      <c r="I30" s="45"/>
      <c r="J30" s="56"/>
    </row>
    <row r="31" s="64" customFormat="true" ht="30" hidden="true" customHeight="true" spans="1:10">
      <c r="A31" s="22" t="s">
        <v>38</v>
      </c>
      <c r="B31" s="82">
        <v>9</v>
      </c>
      <c r="C31" s="99"/>
      <c r="D31" s="99"/>
      <c r="E31" s="45">
        <v>15</v>
      </c>
      <c r="F31" s="45"/>
      <c r="G31" s="56"/>
      <c r="H31" s="45">
        <v>1260</v>
      </c>
      <c r="I31" s="45"/>
      <c r="J31" s="56"/>
    </row>
    <row r="32" s="3" customFormat="true" ht="30" hidden="true" customHeight="true" spans="1:10">
      <c r="A32" s="22" t="s">
        <v>39</v>
      </c>
      <c r="B32" s="82">
        <v>2</v>
      </c>
      <c r="C32" s="81"/>
      <c r="D32" s="81"/>
      <c r="E32" s="45">
        <v>14</v>
      </c>
      <c r="F32" s="45"/>
      <c r="G32" s="56"/>
      <c r="H32" s="45">
        <v>280</v>
      </c>
      <c r="I32" s="45"/>
      <c r="J32" s="56"/>
    </row>
    <row r="33" s="3" customFormat="true" ht="30" hidden="true" customHeight="true" spans="1:10">
      <c r="A33" s="22" t="s">
        <v>40</v>
      </c>
      <c r="B33" s="82">
        <v>3</v>
      </c>
      <c r="C33" s="81"/>
      <c r="D33" s="81"/>
      <c r="E33" s="45">
        <v>3</v>
      </c>
      <c r="F33" s="45"/>
      <c r="G33" s="56"/>
      <c r="H33" s="45">
        <v>420</v>
      </c>
      <c r="I33" s="45"/>
      <c r="J33" s="56"/>
    </row>
    <row r="34" s="3" customFormat="true" ht="30" hidden="true" customHeight="true" spans="1:10">
      <c r="A34" s="22" t="s">
        <v>41</v>
      </c>
      <c r="B34" s="82">
        <v>2</v>
      </c>
      <c r="C34" s="81"/>
      <c r="D34" s="81"/>
      <c r="E34" s="45">
        <v>3</v>
      </c>
      <c r="F34" s="45"/>
      <c r="G34" s="56"/>
      <c r="H34" s="45">
        <v>280</v>
      </c>
      <c r="I34" s="45"/>
      <c r="J34" s="56"/>
    </row>
    <row r="35" s="3" customFormat="true" ht="30" hidden="true" customHeight="true" spans="1:10">
      <c r="A35" s="22" t="s">
        <v>42</v>
      </c>
      <c r="B35" s="82">
        <v>1</v>
      </c>
      <c r="C35" s="81"/>
      <c r="D35" s="81"/>
      <c r="E35" s="45">
        <v>1</v>
      </c>
      <c r="F35" s="45"/>
      <c r="G35" s="56"/>
      <c r="H35" s="45">
        <v>140</v>
      </c>
      <c r="I35" s="45"/>
      <c r="J35" s="56"/>
    </row>
    <row r="36" s="3" customFormat="true" ht="30" hidden="true" customHeight="true" spans="1:10">
      <c r="A36" s="114" t="s">
        <v>43</v>
      </c>
      <c r="B36" s="113">
        <f>SUM(B37:B41)</f>
        <v>51</v>
      </c>
      <c r="C36" s="113">
        <f>SUM(C37:C41)</f>
        <v>0</v>
      </c>
      <c r="D36" s="113">
        <f>SUM(D37:D41)</f>
        <v>0</v>
      </c>
      <c r="E36" s="63">
        <f>SUM(E37:E41)</f>
        <v>345</v>
      </c>
      <c r="F36" s="63">
        <f>SUM(F37:F41)</f>
        <v>0</v>
      </c>
      <c r="G36" s="54">
        <f>F36/E36</f>
        <v>0</v>
      </c>
      <c r="H36" s="59">
        <f>SUM(H37:H41)</f>
        <v>9660</v>
      </c>
      <c r="I36" s="59">
        <f>SUM(I37:I41)</f>
        <v>0</v>
      </c>
      <c r="J36" s="54">
        <f>I36/H36</f>
        <v>0</v>
      </c>
    </row>
    <row r="37" s="3" customFormat="true" ht="30" hidden="true" customHeight="true" spans="1:10">
      <c r="A37" s="22" t="s">
        <v>44</v>
      </c>
      <c r="B37" s="82"/>
      <c r="C37" s="81"/>
      <c r="D37" s="81"/>
      <c r="E37" s="45"/>
      <c r="F37" s="130"/>
      <c r="G37" s="56"/>
      <c r="H37" s="93"/>
      <c r="I37" s="91"/>
      <c r="J37" s="56"/>
    </row>
    <row r="38" s="3" customFormat="true" ht="30" hidden="true" customHeight="true" spans="1:10">
      <c r="A38" s="22" t="s">
        <v>45</v>
      </c>
      <c r="B38" s="82"/>
      <c r="C38" s="81"/>
      <c r="D38" s="81"/>
      <c r="E38" s="45"/>
      <c r="F38" s="130"/>
      <c r="G38" s="56"/>
      <c r="H38" s="93"/>
      <c r="I38" s="91"/>
      <c r="J38" s="56"/>
    </row>
    <row r="39" s="3" customFormat="true" ht="30" hidden="true" customHeight="true" spans="1:10">
      <c r="A39" s="22" t="s">
        <v>46</v>
      </c>
      <c r="B39" s="82">
        <v>9</v>
      </c>
      <c r="C39" s="81"/>
      <c r="D39" s="81"/>
      <c r="E39" s="45">
        <v>31</v>
      </c>
      <c r="F39" s="45"/>
      <c r="G39" s="56"/>
      <c r="H39" s="45">
        <v>1470</v>
      </c>
      <c r="I39" s="45"/>
      <c r="J39" s="56"/>
    </row>
    <row r="40" s="3" customFormat="true" ht="30" hidden="true" customHeight="true" spans="1:10">
      <c r="A40" s="22" t="s">
        <v>47</v>
      </c>
      <c r="B40" s="82">
        <v>39</v>
      </c>
      <c r="C40" s="82"/>
      <c r="D40" s="81"/>
      <c r="E40" s="45">
        <v>226</v>
      </c>
      <c r="F40" s="45"/>
      <c r="G40" s="56"/>
      <c r="H40" s="45">
        <v>7140</v>
      </c>
      <c r="I40" s="45"/>
      <c r="J40" s="56"/>
    </row>
    <row r="41" s="3" customFormat="true" ht="30" hidden="true" customHeight="true" spans="1:10">
      <c r="A41" s="22" t="s">
        <v>48</v>
      </c>
      <c r="B41" s="82">
        <v>3</v>
      </c>
      <c r="C41" s="81"/>
      <c r="D41" s="81"/>
      <c r="E41" s="45">
        <v>88</v>
      </c>
      <c r="F41" s="45"/>
      <c r="G41" s="56"/>
      <c r="H41" s="45">
        <v>1050</v>
      </c>
      <c r="I41" s="45"/>
      <c r="J41" s="56"/>
    </row>
    <row r="42" s="3" customFormat="true" ht="30" hidden="true" customHeight="true" spans="1:13">
      <c r="A42" s="17" t="s">
        <v>49</v>
      </c>
      <c r="B42" s="76">
        <f>SUM(B43:B54)</f>
        <v>158</v>
      </c>
      <c r="C42" s="76">
        <f>SUM(C43:C54)</f>
        <v>0</v>
      </c>
      <c r="D42" s="76">
        <f>SUM(D43:D54)</f>
        <v>0</v>
      </c>
      <c r="E42" s="38">
        <f>SUM(E43:E54)</f>
        <v>854</v>
      </c>
      <c r="F42" s="38">
        <f>SUM(F43:F54)</f>
        <v>0</v>
      </c>
      <c r="G42" s="54">
        <f>F42/E42</f>
        <v>0</v>
      </c>
      <c r="H42" s="18">
        <f>SUM(H43:H54)</f>
        <v>27790</v>
      </c>
      <c r="I42" s="18">
        <f>SUM(I43:I54)</f>
        <v>0</v>
      </c>
      <c r="J42" s="54">
        <f>I42/H42</f>
        <v>0</v>
      </c>
      <c r="L42" s="133"/>
      <c r="M42" s="133"/>
    </row>
    <row r="43" s="3" customFormat="true" ht="30" hidden="true" customHeight="true" spans="1:13">
      <c r="A43" s="22" t="s">
        <v>50</v>
      </c>
      <c r="B43" s="28"/>
      <c r="C43" s="28"/>
      <c r="D43" s="28"/>
      <c r="E43" s="42"/>
      <c r="F43" s="130"/>
      <c r="G43" s="56"/>
      <c r="H43" s="91"/>
      <c r="I43" s="91"/>
      <c r="J43" s="56"/>
      <c r="L43" s="133"/>
      <c r="M43" s="133"/>
    </row>
    <row r="44" s="3" customFormat="true" ht="30" hidden="true" customHeight="true" spans="1:13">
      <c r="A44" s="62" t="s">
        <v>51</v>
      </c>
      <c r="B44" s="28"/>
      <c r="C44" s="28"/>
      <c r="D44" s="28"/>
      <c r="E44" s="42"/>
      <c r="F44" s="130"/>
      <c r="G44" s="56"/>
      <c r="H44" s="91"/>
      <c r="I44" s="91"/>
      <c r="J44" s="56"/>
      <c r="L44" s="133"/>
      <c r="M44" s="133"/>
    </row>
    <row r="45" s="3" customFormat="true" ht="30" hidden="true" customHeight="true" spans="1:13">
      <c r="A45" s="22" t="s">
        <v>52</v>
      </c>
      <c r="B45" s="28">
        <v>1</v>
      </c>
      <c r="C45" s="28"/>
      <c r="D45" s="28"/>
      <c r="E45" s="45">
        <v>4</v>
      </c>
      <c r="F45" s="45"/>
      <c r="G45" s="56"/>
      <c r="H45" s="45">
        <v>140</v>
      </c>
      <c r="I45" s="45"/>
      <c r="J45" s="56"/>
      <c r="L45" s="133"/>
      <c r="M45" s="133"/>
    </row>
    <row r="46" s="3" customFormat="true" ht="30" hidden="true" customHeight="true" spans="1:13">
      <c r="A46" s="22" t="s">
        <v>53</v>
      </c>
      <c r="B46" s="28">
        <v>8</v>
      </c>
      <c r="C46" s="28"/>
      <c r="D46" s="28"/>
      <c r="E46" s="45">
        <v>42</v>
      </c>
      <c r="F46" s="45"/>
      <c r="G46" s="56"/>
      <c r="H46" s="45">
        <v>1540</v>
      </c>
      <c r="I46" s="45"/>
      <c r="J46" s="56"/>
      <c r="L46" s="133"/>
      <c r="M46" s="133"/>
    </row>
    <row r="47" s="3" customFormat="true" ht="30" hidden="true" customHeight="true" spans="1:13">
      <c r="A47" s="22" t="s">
        <v>54</v>
      </c>
      <c r="B47" s="28">
        <v>12</v>
      </c>
      <c r="C47" s="28"/>
      <c r="D47" s="28"/>
      <c r="E47" s="45">
        <v>105</v>
      </c>
      <c r="F47" s="45"/>
      <c r="G47" s="56"/>
      <c r="H47" s="45">
        <v>2520</v>
      </c>
      <c r="I47" s="45"/>
      <c r="J47" s="56"/>
      <c r="L47" s="133"/>
      <c r="M47" s="133"/>
    </row>
    <row r="48" s="64" customFormat="true" ht="30" hidden="true" customHeight="true" spans="1:13">
      <c r="A48" s="22" t="s">
        <v>55</v>
      </c>
      <c r="B48" s="28">
        <v>38</v>
      </c>
      <c r="C48" s="28"/>
      <c r="D48" s="28"/>
      <c r="E48" s="45">
        <v>163</v>
      </c>
      <c r="F48" s="45"/>
      <c r="G48" s="56"/>
      <c r="H48" s="45">
        <v>6160</v>
      </c>
      <c r="I48" s="45"/>
      <c r="J48" s="56"/>
      <c r="L48" s="134"/>
      <c r="M48" s="134"/>
    </row>
    <row r="49" s="3" customFormat="true" ht="30" hidden="true" customHeight="true" spans="1:13">
      <c r="A49" s="22" t="s">
        <v>56</v>
      </c>
      <c r="B49" s="28">
        <v>16</v>
      </c>
      <c r="C49" s="28"/>
      <c r="D49" s="28"/>
      <c r="E49" s="45">
        <v>68</v>
      </c>
      <c r="F49" s="45"/>
      <c r="G49" s="56"/>
      <c r="H49" s="45">
        <v>2660</v>
      </c>
      <c r="I49" s="45"/>
      <c r="J49" s="56"/>
      <c r="L49" s="133"/>
      <c r="M49" s="133"/>
    </row>
    <row r="50" s="3" customFormat="true" ht="30" hidden="true" customHeight="true" spans="1:13">
      <c r="A50" s="22" t="s">
        <v>57</v>
      </c>
      <c r="B50" s="28">
        <v>31</v>
      </c>
      <c r="C50" s="28"/>
      <c r="D50" s="28"/>
      <c r="E50" s="45">
        <v>162</v>
      </c>
      <c r="F50" s="45"/>
      <c r="G50" s="56"/>
      <c r="H50" s="45">
        <v>5390</v>
      </c>
      <c r="I50" s="45"/>
      <c r="J50" s="56"/>
      <c r="L50" s="133"/>
      <c r="M50" s="133"/>
    </row>
    <row r="51" s="3" customFormat="true" ht="30" hidden="true" customHeight="true" spans="1:13">
      <c r="A51" s="22" t="s">
        <v>58</v>
      </c>
      <c r="B51" s="28">
        <v>3</v>
      </c>
      <c r="C51" s="28"/>
      <c r="D51" s="28"/>
      <c r="E51" s="45">
        <v>10</v>
      </c>
      <c r="F51" s="45"/>
      <c r="G51" s="56"/>
      <c r="H51" s="45">
        <v>420</v>
      </c>
      <c r="I51" s="45"/>
      <c r="J51" s="56"/>
      <c r="L51" s="133"/>
      <c r="M51" s="133"/>
    </row>
    <row r="52" s="3" customFormat="true" ht="30" hidden="true" customHeight="true" spans="1:13">
      <c r="A52" s="22" t="s">
        <v>59</v>
      </c>
      <c r="B52" s="28">
        <v>43</v>
      </c>
      <c r="C52" s="28"/>
      <c r="D52" s="28"/>
      <c r="E52" s="45">
        <v>242</v>
      </c>
      <c r="F52" s="45"/>
      <c r="G52" s="56"/>
      <c r="H52" s="45">
        <v>7490</v>
      </c>
      <c r="I52" s="45"/>
      <c r="J52" s="56"/>
      <c r="L52" s="133"/>
      <c r="M52" s="133"/>
    </row>
    <row r="53" s="3" customFormat="true" ht="30" hidden="true" customHeight="true" spans="1:13">
      <c r="A53" s="22" t="s">
        <v>60</v>
      </c>
      <c r="B53" s="28">
        <v>2</v>
      </c>
      <c r="C53" s="28"/>
      <c r="D53" s="28"/>
      <c r="E53" s="45">
        <v>38</v>
      </c>
      <c r="F53" s="45"/>
      <c r="G53" s="56"/>
      <c r="H53" s="45">
        <v>700</v>
      </c>
      <c r="I53" s="45"/>
      <c r="J53" s="56"/>
      <c r="L53" s="133"/>
      <c r="M53" s="133"/>
    </row>
    <row r="54" s="3" customFormat="true" ht="30" hidden="true" customHeight="true" spans="1:13">
      <c r="A54" s="22" t="s">
        <v>61</v>
      </c>
      <c r="B54" s="28">
        <v>4</v>
      </c>
      <c r="C54" s="28"/>
      <c r="D54" s="28"/>
      <c r="E54" s="45">
        <v>20</v>
      </c>
      <c r="F54" s="45"/>
      <c r="G54" s="56"/>
      <c r="H54" s="45">
        <v>770</v>
      </c>
      <c r="I54" s="45"/>
      <c r="J54" s="56"/>
      <c r="L54" s="133"/>
      <c r="M54" s="133"/>
    </row>
    <row r="55" s="64" customFormat="true" ht="30" hidden="true" customHeight="true" spans="1:10">
      <c r="A55" s="114" t="s">
        <v>62</v>
      </c>
      <c r="B55" s="113">
        <f>SUM(B56:B65)</f>
        <v>59</v>
      </c>
      <c r="C55" s="113">
        <f>SUM(C56:C65)</f>
        <v>0</v>
      </c>
      <c r="D55" s="113">
        <f>SUM(D56:D65)</f>
        <v>0</v>
      </c>
      <c r="E55" s="63">
        <f>SUM(E56:E65)</f>
        <v>725</v>
      </c>
      <c r="F55" s="63">
        <f>SUM(F56:F65)</f>
        <v>0</v>
      </c>
      <c r="G55" s="54">
        <f>F55/E55</f>
        <v>0</v>
      </c>
      <c r="H55" s="59">
        <f>SUM(H56:H65)</f>
        <v>14392</v>
      </c>
      <c r="I55" s="59">
        <f>SUM(I56:I65)</f>
        <v>0</v>
      </c>
      <c r="J55" s="54">
        <f>I55/H55</f>
        <v>0</v>
      </c>
    </row>
    <row r="56" s="3" customFormat="true" ht="30" hidden="true" customHeight="true" spans="1:10">
      <c r="A56" s="22" t="s">
        <v>63</v>
      </c>
      <c r="B56" s="82">
        <v>11</v>
      </c>
      <c r="C56" s="82"/>
      <c r="D56" s="82"/>
      <c r="E56" s="45">
        <v>52</v>
      </c>
      <c r="F56" s="45"/>
      <c r="G56" s="56"/>
      <c r="H56" s="45">
        <v>2500</v>
      </c>
      <c r="I56" s="45"/>
      <c r="J56" s="56"/>
    </row>
    <row r="57" s="3" customFormat="true" ht="30" hidden="true" customHeight="true" spans="1:10">
      <c r="A57" s="22" t="s">
        <v>64</v>
      </c>
      <c r="B57" s="82"/>
      <c r="C57" s="82"/>
      <c r="D57" s="82"/>
      <c r="E57" s="45"/>
      <c r="F57" s="45"/>
      <c r="G57" s="56"/>
      <c r="H57" s="45"/>
      <c r="I57" s="45"/>
      <c r="J57" s="56"/>
    </row>
    <row r="58" s="3" customFormat="true" ht="30" hidden="true" customHeight="true" spans="1:10">
      <c r="A58" s="22" t="s">
        <v>65</v>
      </c>
      <c r="B58" s="82"/>
      <c r="C58" s="82"/>
      <c r="D58" s="82"/>
      <c r="E58" s="45"/>
      <c r="F58" s="45"/>
      <c r="G58" s="56"/>
      <c r="H58" s="45"/>
      <c r="I58" s="45"/>
      <c r="J58" s="56"/>
    </row>
    <row r="59" s="3" customFormat="true" ht="30" hidden="true" customHeight="true" spans="1:10">
      <c r="A59" s="22" t="s">
        <v>66</v>
      </c>
      <c r="B59" s="82">
        <v>1</v>
      </c>
      <c r="C59" s="82"/>
      <c r="D59" s="82"/>
      <c r="E59" s="45">
        <v>67</v>
      </c>
      <c r="F59" s="45"/>
      <c r="G59" s="56"/>
      <c r="H59" s="45">
        <v>350</v>
      </c>
      <c r="I59" s="45"/>
      <c r="J59" s="56"/>
    </row>
    <row r="60" s="3" customFormat="true" ht="30" hidden="true" customHeight="true" spans="1:10">
      <c r="A60" s="22" t="s">
        <v>67</v>
      </c>
      <c r="B60" s="82">
        <v>10</v>
      </c>
      <c r="C60" s="82"/>
      <c r="D60" s="82"/>
      <c r="E60" s="45">
        <v>44</v>
      </c>
      <c r="F60" s="45"/>
      <c r="G60" s="56"/>
      <c r="H60" s="45">
        <v>2098</v>
      </c>
      <c r="I60" s="45"/>
      <c r="J60" s="56"/>
    </row>
    <row r="61" s="3" customFormat="true" ht="30" hidden="true" customHeight="true" spans="1:10">
      <c r="A61" s="22" t="s">
        <v>68</v>
      </c>
      <c r="B61" s="82">
        <v>17</v>
      </c>
      <c r="C61" s="82"/>
      <c r="D61" s="82"/>
      <c r="E61" s="45">
        <v>336</v>
      </c>
      <c r="F61" s="45"/>
      <c r="G61" s="56"/>
      <c r="H61" s="45">
        <v>5744</v>
      </c>
      <c r="I61" s="45"/>
      <c r="J61" s="56"/>
    </row>
    <row r="62" s="3" customFormat="true" ht="30" hidden="true" customHeight="true" spans="1:10">
      <c r="A62" s="22" t="s">
        <v>69</v>
      </c>
      <c r="B62" s="82">
        <v>3</v>
      </c>
      <c r="C62" s="82"/>
      <c r="D62" s="82"/>
      <c r="E62" s="45">
        <v>5</v>
      </c>
      <c r="F62" s="45"/>
      <c r="G62" s="56"/>
      <c r="H62" s="45">
        <v>420</v>
      </c>
      <c r="I62" s="45"/>
      <c r="J62" s="56"/>
    </row>
    <row r="63" s="3" customFormat="true" ht="30" hidden="true" customHeight="true" spans="1:10">
      <c r="A63" s="22" t="s">
        <v>70</v>
      </c>
      <c r="B63" s="82">
        <v>16</v>
      </c>
      <c r="C63" s="82"/>
      <c r="D63" s="82"/>
      <c r="E63" s="45">
        <v>217</v>
      </c>
      <c r="F63" s="45"/>
      <c r="G63" s="56"/>
      <c r="H63" s="45">
        <v>3080</v>
      </c>
      <c r="I63" s="45"/>
      <c r="J63" s="56"/>
    </row>
    <row r="64" s="3" customFormat="true" ht="30" hidden="true" customHeight="true" spans="1:10">
      <c r="A64" s="22" t="s">
        <v>71</v>
      </c>
      <c r="B64" s="82"/>
      <c r="C64" s="82"/>
      <c r="D64" s="82"/>
      <c r="E64" s="45"/>
      <c r="F64" s="45"/>
      <c r="G64" s="56"/>
      <c r="H64" s="45"/>
      <c r="I64" s="45"/>
      <c r="J64" s="56"/>
    </row>
    <row r="65" s="3" customFormat="true" ht="30" hidden="true" customHeight="true" spans="1:10">
      <c r="A65" s="22" t="s">
        <v>72</v>
      </c>
      <c r="B65" s="82">
        <v>1</v>
      </c>
      <c r="C65" s="82"/>
      <c r="D65" s="82"/>
      <c r="E65" s="45">
        <v>4</v>
      </c>
      <c r="F65" s="45"/>
      <c r="G65" s="56"/>
      <c r="H65" s="45">
        <v>200</v>
      </c>
      <c r="I65" s="45"/>
      <c r="J65" s="56"/>
    </row>
    <row r="66" s="64" customFormat="true" ht="30" hidden="true" customHeight="true" spans="1:10">
      <c r="A66" s="114" t="s">
        <v>73</v>
      </c>
      <c r="B66" s="113">
        <f>SUM(B67:B78)</f>
        <v>44</v>
      </c>
      <c r="C66" s="113">
        <f>SUM(C67:C78)</f>
        <v>0</v>
      </c>
      <c r="D66" s="113">
        <f>SUM(D67:D78)</f>
        <v>0</v>
      </c>
      <c r="E66" s="63">
        <f>SUM(E67:E78)</f>
        <v>250</v>
      </c>
      <c r="F66" s="63">
        <f>SUM(F67:F78)</f>
        <v>0</v>
      </c>
      <c r="G66" s="54">
        <f>F66/E66</f>
        <v>0</v>
      </c>
      <c r="H66" s="59">
        <f>SUM(H67:H78)</f>
        <v>8680</v>
      </c>
      <c r="I66" s="59">
        <f>SUM(I67:I78)</f>
        <v>0</v>
      </c>
      <c r="J66" s="54">
        <f>I66/H66</f>
        <v>0</v>
      </c>
    </row>
    <row r="67" s="3" customFormat="true" ht="30" hidden="true" customHeight="true" spans="1:10">
      <c r="A67" s="22" t="s">
        <v>74</v>
      </c>
      <c r="B67" s="82"/>
      <c r="C67" s="81"/>
      <c r="D67" s="81"/>
      <c r="E67" s="45"/>
      <c r="F67" s="130"/>
      <c r="G67" s="56"/>
      <c r="H67" s="45"/>
      <c r="I67" s="45"/>
      <c r="J67" s="56"/>
    </row>
    <row r="68" s="3" customFormat="true" ht="30" hidden="true" customHeight="true" spans="1:10">
      <c r="A68" s="22" t="s">
        <v>75</v>
      </c>
      <c r="B68" s="82">
        <v>1</v>
      </c>
      <c r="C68" s="81"/>
      <c r="D68" s="81"/>
      <c r="E68" s="45">
        <v>2</v>
      </c>
      <c r="F68" s="45"/>
      <c r="G68" s="56"/>
      <c r="H68" s="45">
        <v>140</v>
      </c>
      <c r="I68" s="45"/>
      <c r="J68" s="56"/>
    </row>
    <row r="69" s="3" customFormat="true" ht="30" hidden="true" customHeight="true" spans="1:10">
      <c r="A69" s="22" t="s">
        <v>76</v>
      </c>
      <c r="B69" s="82"/>
      <c r="C69" s="99"/>
      <c r="D69" s="99"/>
      <c r="E69" s="45"/>
      <c r="F69" s="45"/>
      <c r="G69" s="56"/>
      <c r="H69" s="45"/>
      <c r="I69" s="45"/>
      <c r="J69" s="56"/>
    </row>
    <row r="70" s="3" customFormat="true" ht="30" hidden="true" customHeight="true" spans="1:10">
      <c r="A70" s="22" t="s">
        <v>77</v>
      </c>
      <c r="B70" s="82">
        <v>1</v>
      </c>
      <c r="C70" s="81"/>
      <c r="D70" s="81"/>
      <c r="E70" s="45">
        <v>3</v>
      </c>
      <c r="F70" s="45"/>
      <c r="G70" s="56"/>
      <c r="H70" s="45">
        <v>140</v>
      </c>
      <c r="I70" s="45"/>
      <c r="J70" s="56"/>
    </row>
    <row r="71" s="3" customFormat="true" ht="30" hidden="true" customHeight="true" spans="1:10">
      <c r="A71" s="22" t="s">
        <v>78</v>
      </c>
      <c r="B71" s="82">
        <v>17</v>
      </c>
      <c r="C71" s="97"/>
      <c r="D71" s="97"/>
      <c r="E71" s="45">
        <v>23</v>
      </c>
      <c r="F71" s="45"/>
      <c r="G71" s="56"/>
      <c r="H71" s="45">
        <v>2380</v>
      </c>
      <c r="I71" s="45"/>
      <c r="J71" s="56"/>
    </row>
    <row r="72" s="3" customFormat="true" ht="30" hidden="true" customHeight="true" spans="1:10">
      <c r="A72" s="22" t="s">
        <v>79</v>
      </c>
      <c r="B72" s="82">
        <v>22</v>
      </c>
      <c r="C72" s="99"/>
      <c r="D72" s="99"/>
      <c r="E72" s="45">
        <v>209</v>
      </c>
      <c r="F72" s="45"/>
      <c r="G72" s="56"/>
      <c r="H72" s="45">
        <v>5600</v>
      </c>
      <c r="I72" s="45"/>
      <c r="J72" s="56"/>
    </row>
    <row r="73" s="3" customFormat="true" ht="30" hidden="true" customHeight="true" spans="1:10">
      <c r="A73" s="22" t="s">
        <v>80</v>
      </c>
      <c r="B73" s="82">
        <v>3</v>
      </c>
      <c r="C73" s="99"/>
      <c r="D73" s="99"/>
      <c r="E73" s="45">
        <v>13</v>
      </c>
      <c r="F73" s="45"/>
      <c r="G73" s="56"/>
      <c r="H73" s="45">
        <v>420</v>
      </c>
      <c r="I73" s="45"/>
      <c r="J73" s="56"/>
    </row>
    <row r="74" s="3" customFormat="true" ht="30" hidden="true" customHeight="true" spans="1:10">
      <c r="A74" s="22" t="s">
        <v>81</v>
      </c>
      <c r="B74" s="82"/>
      <c r="C74" s="97"/>
      <c r="D74" s="97"/>
      <c r="E74" s="45"/>
      <c r="F74" s="137"/>
      <c r="G74" s="56"/>
      <c r="H74" s="138"/>
      <c r="I74" s="138"/>
      <c r="J74" s="56"/>
    </row>
    <row r="75" s="3" customFormat="true" ht="30" hidden="true" customHeight="true" spans="1:10">
      <c r="A75" s="22" t="s">
        <v>82</v>
      </c>
      <c r="B75" s="82"/>
      <c r="C75" s="81"/>
      <c r="D75" s="81"/>
      <c r="E75" s="45"/>
      <c r="F75" s="139"/>
      <c r="G75" s="56"/>
      <c r="H75" s="91"/>
      <c r="I75" s="91"/>
      <c r="J75" s="56"/>
    </row>
    <row r="76" s="3" customFormat="true" ht="30" hidden="true" customHeight="true" spans="1:13">
      <c r="A76" s="96" t="s">
        <v>83</v>
      </c>
      <c r="B76" s="28"/>
      <c r="C76" s="81"/>
      <c r="D76" s="81"/>
      <c r="E76" s="51"/>
      <c r="F76" s="38"/>
      <c r="G76" s="56"/>
      <c r="H76" s="91"/>
      <c r="I76" s="91"/>
      <c r="J76" s="56"/>
      <c r="L76" s="133"/>
      <c r="M76" s="133"/>
    </row>
    <row r="77" s="3" customFormat="true" ht="30" hidden="true" customHeight="true" spans="1:13">
      <c r="A77" s="96" t="s">
        <v>84</v>
      </c>
      <c r="B77" s="28"/>
      <c r="C77" s="81"/>
      <c r="D77" s="81"/>
      <c r="E77" s="51"/>
      <c r="F77" s="38"/>
      <c r="G77" s="56"/>
      <c r="H77" s="91"/>
      <c r="I77" s="91"/>
      <c r="J77" s="56"/>
      <c r="L77" s="133"/>
      <c r="M77" s="133"/>
    </row>
    <row r="78" s="3" customFormat="true" ht="30" hidden="true" customHeight="true" spans="1:13">
      <c r="A78" s="96" t="s">
        <v>85</v>
      </c>
      <c r="B78" s="28"/>
      <c r="C78" s="81"/>
      <c r="D78" s="81"/>
      <c r="E78" s="52"/>
      <c r="F78" s="38"/>
      <c r="G78" s="56"/>
      <c r="H78" s="91"/>
      <c r="I78" s="91"/>
      <c r="J78" s="56"/>
      <c r="L78" s="133"/>
      <c r="M78" s="133"/>
    </row>
    <row r="79" s="64" customFormat="true" ht="30" hidden="true" customHeight="true" spans="1:10">
      <c r="A79" s="114" t="s">
        <v>86</v>
      </c>
      <c r="B79" s="113">
        <f>SUM(B80:B83)</f>
        <v>5</v>
      </c>
      <c r="C79" s="113">
        <f>SUM(C80:C83)</f>
        <v>0</v>
      </c>
      <c r="D79" s="113">
        <f>SUM(D80:D83)</f>
        <v>0</v>
      </c>
      <c r="E79" s="63">
        <f>SUM(E80:E83)</f>
        <v>19</v>
      </c>
      <c r="F79" s="63">
        <f>SUM(F80:F83)</f>
        <v>0</v>
      </c>
      <c r="G79" s="54">
        <f>F79/E79</f>
        <v>0</v>
      </c>
      <c r="H79" s="63">
        <f>SUM(H80:H82)</f>
        <v>910</v>
      </c>
      <c r="I79" s="63">
        <f>SUM(I80:I82)</f>
        <v>0</v>
      </c>
      <c r="J79" s="54">
        <f>I79/H79</f>
        <v>0</v>
      </c>
    </row>
    <row r="80" s="3" customFormat="true" ht="30" hidden="true" customHeight="true" spans="1:10">
      <c r="A80" s="22" t="s">
        <v>87</v>
      </c>
      <c r="B80" s="82">
        <v>3</v>
      </c>
      <c r="C80" s="81"/>
      <c r="D80" s="81"/>
      <c r="E80" s="45">
        <v>4</v>
      </c>
      <c r="F80" s="45"/>
      <c r="G80" s="56"/>
      <c r="H80" s="45">
        <v>420</v>
      </c>
      <c r="I80" s="45"/>
      <c r="J80" s="56"/>
    </row>
    <row r="81" s="3" customFormat="true" ht="30" hidden="true" customHeight="true" spans="1:10">
      <c r="A81" s="22" t="s">
        <v>88</v>
      </c>
      <c r="B81" s="82">
        <v>1</v>
      </c>
      <c r="C81" s="102"/>
      <c r="D81" s="102"/>
      <c r="E81" s="45">
        <v>13</v>
      </c>
      <c r="F81" s="45"/>
      <c r="G81" s="56"/>
      <c r="H81" s="45">
        <v>350</v>
      </c>
      <c r="I81" s="45"/>
      <c r="J81" s="56"/>
    </row>
    <row r="82" s="3" customFormat="true" ht="30" hidden="true" customHeight="true" spans="1:10">
      <c r="A82" s="22" t="s">
        <v>89</v>
      </c>
      <c r="B82" s="82">
        <v>1</v>
      </c>
      <c r="C82" s="81"/>
      <c r="D82" s="81"/>
      <c r="E82" s="45">
        <v>2</v>
      </c>
      <c r="F82" s="45"/>
      <c r="G82" s="56"/>
      <c r="H82" s="45">
        <v>140</v>
      </c>
      <c r="I82" s="45"/>
      <c r="J82" s="56"/>
    </row>
    <row r="83" s="3" customFormat="true" ht="30" hidden="true" customHeight="true" spans="1:10">
      <c r="A83" s="117" t="s">
        <v>90</v>
      </c>
      <c r="B83" s="82"/>
      <c r="C83" s="81"/>
      <c r="D83" s="81"/>
      <c r="E83" s="45"/>
      <c r="F83" s="45"/>
      <c r="G83" s="56"/>
      <c r="H83" s="92"/>
      <c r="I83" s="92"/>
      <c r="J83" s="54"/>
    </row>
    <row r="84" s="64" customFormat="true" ht="30" hidden="true" customHeight="true" spans="1:10">
      <c r="A84" s="114" t="s">
        <v>91</v>
      </c>
      <c r="B84" s="113">
        <f>SUM(B85:B91)</f>
        <v>27</v>
      </c>
      <c r="C84" s="113">
        <f>SUM(C85:C91)</f>
        <v>0</v>
      </c>
      <c r="D84" s="113">
        <f>SUM(D85:D91)</f>
        <v>0</v>
      </c>
      <c r="E84" s="63">
        <f>SUM(E85:E91)</f>
        <v>108</v>
      </c>
      <c r="F84" s="63">
        <f>SUM(F85:F91)</f>
        <v>0</v>
      </c>
      <c r="G84" s="54">
        <f>F84/E84</f>
        <v>0</v>
      </c>
      <c r="H84" s="59">
        <f>SUM(H85:H91)</f>
        <v>4410</v>
      </c>
      <c r="I84" s="59">
        <f>SUM(I85:I91)</f>
        <v>0</v>
      </c>
      <c r="J84" s="54">
        <f>I84/H84</f>
        <v>0</v>
      </c>
    </row>
    <row r="85" s="3" customFormat="true" ht="30" hidden="true" customHeight="true" spans="1:10">
      <c r="A85" s="22" t="s">
        <v>92</v>
      </c>
      <c r="B85" s="82">
        <v>11</v>
      </c>
      <c r="C85" s="97"/>
      <c r="D85" s="97"/>
      <c r="E85" s="45">
        <v>14</v>
      </c>
      <c r="F85" s="45"/>
      <c r="G85" s="56"/>
      <c r="H85" s="45">
        <v>1540</v>
      </c>
      <c r="I85" s="45"/>
      <c r="J85" s="56"/>
    </row>
    <row r="86" s="3" customFormat="true" ht="30" hidden="true" customHeight="true" spans="1:10">
      <c r="A86" s="22" t="s">
        <v>93</v>
      </c>
      <c r="B86" s="82"/>
      <c r="C86" s="81"/>
      <c r="D86" s="81"/>
      <c r="E86" s="45"/>
      <c r="F86" s="45"/>
      <c r="G86" s="56"/>
      <c r="H86" s="45"/>
      <c r="I86" s="45"/>
      <c r="J86" s="56"/>
    </row>
    <row r="87" s="3" customFormat="true" ht="30" hidden="true" customHeight="true" spans="1:10">
      <c r="A87" s="22" t="s">
        <v>94</v>
      </c>
      <c r="B87" s="82"/>
      <c r="C87" s="81"/>
      <c r="D87" s="81"/>
      <c r="E87" s="45"/>
      <c r="F87" s="45"/>
      <c r="G87" s="56"/>
      <c r="H87" s="45"/>
      <c r="I87" s="45"/>
      <c r="J87" s="56"/>
    </row>
    <row r="88" s="3" customFormat="true" ht="30" hidden="true" customHeight="true" spans="1:10">
      <c r="A88" s="22" t="s">
        <v>95</v>
      </c>
      <c r="B88" s="82"/>
      <c r="C88" s="81"/>
      <c r="D88" s="81"/>
      <c r="E88" s="45"/>
      <c r="F88" s="45"/>
      <c r="G88" s="56"/>
      <c r="H88" s="45"/>
      <c r="I88" s="45"/>
      <c r="J88" s="56"/>
    </row>
    <row r="89" s="3" customFormat="true" ht="30" hidden="true" customHeight="true" spans="1:10">
      <c r="A89" s="22" t="s">
        <v>96</v>
      </c>
      <c r="B89" s="82"/>
      <c r="C89" s="81"/>
      <c r="D89" s="81"/>
      <c r="E89" s="45"/>
      <c r="F89" s="45"/>
      <c r="G89" s="56"/>
      <c r="H89" s="45"/>
      <c r="I89" s="45"/>
      <c r="J89" s="56"/>
    </row>
    <row r="90" s="3" customFormat="true" ht="30" hidden="true" customHeight="true" spans="1:10">
      <c r="A90" s="22" t="s">
        <v>97</v>
      </c>
      <c r="B90" s="82">
        <v>3</v>
      </c>
      <c r="C90" s="81"/>
      <c r="D90" s="81"/>
      <c r="E90" s="45">
        <v>50</v>
      </c>
      <c r="F90" s="45"/>
      <c r="G90" s="56"/>
      <c r="H90" s="45">
        <v>630</v>
      </c>
      <c r="I90" s="45"/>
      <c r="J90" s="56"/>
    </row>
    <row r="91" s="3" customFormat="true" ht="30" hidden="true" customHeight="true" spans="1:10">
      <c r="A91" s="22" t="s">
        <v>98</v>
      </c>
      <c r="B91" s="82">
        <v>13</v>
      </c>
      <c r="C91" s="81"/>
      <c r="D91" s="81"/>
      <c r="E91" s="45">
        <v>44</v>
      </c>
      <c r="F91" s="45"/>
      <c r="G91" s="56"/>
      <c r="H91" s="45">
        <v>2240</v>
      </c>
      <c r="I91" s="45"/>
      <c r="J91" s="56"/>
    </row>
    <row r="92" s="64" customFormat="true" ht="30" hidden="true" customHeight="true" spans="1:10">
      <c r="A92" s="114" t="s">
        <v>99</v>
      </c>
      <c r="B92" s="113">
        <f>SUM(B93:B102)</f>
        <v>144</v>
      </c>
      <c r="C92" s="113">
        <f>SUM(C93:C102)</f>
        <v>0</v>
      </c>
      <c r="D92" s="113">
        <f>SUM(D93:D102)</f>
        <v>0</v>
      </c>
      <c r="E92" s="63">
        <f>SUM(E93:E102)</f>
        <v>801</v>
      </c>
      <c r="F92" s="63">
        <f>SUM(F93:F102)</f>
        <v>0</v>
      </c>
      <c r="G92" s="54">
        <f>F92/E92</f>
        <v>0</v>
      </c>
      <c r="H92" s="59">
        <f>SUM(H93:H102)</f>
        <v>25260</v>
      </c>
      <c r="I92" s="59">
        <f>SUM(I93:I102)</f>
        <v>0</v>
      </c>
      <c r="J92" s="54">
        <f>I92/H92</f>
        <v>0</v>
      </c>
    </row>
    <row r="93" s="3" customFormat="true" ht="30" hidden="true" customHeight="true" spans="1:10">
      <c r="A93" s="22" t="s">
        <v>100</v>
      </c>
      <c r="B93" s="82"/>
      <c r="C93" s="81"/>
      <c r="D93" s="81"/>
      <c r="E93" s="45"/>
      <c r="F93" s="45"/>
      <c r="G93" s="56"/>
      <c r="H93" s="91"/>
      <c r="I93" s="140"/>
      <c r="J93" s="54"/>
    </row>
    <row r="94" s="3" customFormat="true" ht="30" hidden="true" customHeight="true" spans="1:10">
      <c r="A94" s="22" t="s">
        <v>101</v>
      </c>
      <c r="B94" s="82"/>
      <c r="C94" s="81"/>
      <c r="D94" s="81"/>
      <c r="E94" s="45"/>
      <c r="F94" s="45"/>
      <c r="G94" s="56"/>
      <c r="H94" s="91"/>
      <c r="I94" s="140"/>
      <c r="J94" s="54"/>
    </row>
    <row r="95" s="3" customFormat="true" ht="30" hidden="true" customHeight="true" spans="1:10">
      <c r="A95" s="22" t="s">
        <v>102</v>
      </c>
      <c r="B95" s="82">
        <v>11</v>
      </c>
      <c r="C95" s="81"/>
      <c r="D95" s="81"/>
      <c r="E95" s="45">
        <v>45</v>
      </c>
      <c r="F95" s="45"/>
      <c r="G95" s="56"/>
      <c r="H95" s="45">
        <v>1960</v>
      </c>
      <c r="I95" s="45"/>
      <c r="J95" s="56"/>
    </row>
    <row r="96" s="3" customFormat="true" ht="30" hidden="true" customHeight="true" spans="1:10">
      <c r="A96" s="22" t="s">
        <v>103</v>
      </c>
      <c r="B96" s="82">
        <v>56</v>
      </c>
      <c r="C96" s="97"/>
      <c r="D96" s="97"/>
      <c r="E96" s="45">
        <v>235</v>
      </c>
      <c r="F96" s="45"/>
      <c r="G96" s="56"/>
      <c r="H96" s="45">
        <v>8680</v>
      </c>
      <c r="I96" s="45"/>
      <c r="J96" s="56"/>
    </row>
    <row r="97" s="3" customFormat="true" ht="30" hidden="true" customHeight="true" spans="1:10">
      <c r="A97" s="22" t="s">
        <v>104</v>
      </c>
      <c r="B97" s="82">
        <v>30</v>
      </c>
      <c r="C97" s="135"/>
      <c r="D97" s="82"/>
      <c r="E97" s="45">
        <v>271</v>
      </c>
      <c r="F97" s="45"/>
      <c r="G97" s="56"/>
      <c r="H97" s="45">
        <v>6150</v>
      </c>
      <c r="I97" s="45"/>
      <c r="J97" s="56"/>
    </row>
    <row r="98" s="3" customFormat="true" ht="30" hidden="true" customHeight="true" spans="1:10">
      <c r="A98" s="22" t="s">
        <v>105</v>
      </c>
      <c r="B98" s="82">
        <v>18</v>
      </c>
      <c r="C98" s="135"/>
      <c r="D98" s="82"/>
      <c r="E98" s="45">
        <v>70</v>
      </c>
      <c r="F98" s="45"/>
      <c r="G98" s="56"/>
      <c r="H98" s="45">
        <v>2940</v>
      </c>
      <c r="I98" s="45"/>
      <c r="J98" s="56"/>
    </row>
    <row r="99" s="3" customFormat="true" ht="30" hidden="true" customHeight="true" spans="1:10">
      <c r="A99" s="22" t="s">
        <v>106</v>
      </c>
      <c r="B99" s="82">
        <v>18</v>
      </c>
      <c r="C99" s="135"/>
      <c r="D99" s="82"/>
      <c r="E99" s="45">
        <v>160</v>
      </c>
      <c r="F99" s="45"/>
      <c r="G99" s="56"/>
      <c r="H99" s="45">
        <v>3990</v>
      </c>
      <c r="I99" s="45"/>
      <c r="J99" s="56"/>
    </row>
    <row r="100" s="3" customFormat="true" ht="30" hidden="true" customHeight="true" spans="1:10">
      <c r="A100" s="22" t="s">
        <v>107</v>
      </c>
      <c r="B100" s="82">
        <v>2</v>
      </c>
      <c r="C100" s="135"/>
      <c r="D100" s="82"/>
      <c r="E100" s="45">
        <v>4</v>
      </c>
      <c r="F100" s="45"/>
      <c r="G100" s="56"/>
      <c r="H100" s="45">
        <v>280</v>
      </c>
      <c r="I100" s="45"/>
      <c r="J100" s="56"/>
    </row>
    <row r="101" s="3" customFormat="true" ht="30" hidden="true" customHeight="true" spans="1:10">
      <c r="A101" s="22" t="s">
        <v>108</v>
      </c>
      <c r="B101" s="82">
        <v>3</v>
      </c>
      <c r="C101" s="135"/>
      <c r="D101" s="82"/>
      <c r="E101" s="45">
        <v>6</v>
      </c>
      <c r="F101" s="45"/>
      <c r="G101" s="56"/>
      <c r="H101" s="45">
        <v>420</v>
      </c>
      <c r="I101" s="45"/>
      <c r="J101" s="56"/>
    </row>
    <row r="102" s="3" customFormat="true" ht="30" hidden="true" customHeight="true" spans="1:10">
      <c r="A102" s="22" t="s">
        <v>109</v>
      </c>
      <c r="B102" s="82">
        <v>6</v>
      </c>
      <c r="C102" s="135"/>
      <c r="D102" s="82"/>
      <c r="E102" s="45">
        <v>10</v>
      </c>
      <c r="F102" s="45"/>
      <c r="G102" s="56"/>
      <c r="H102" s="45">
        <v>840</v>
      </c>
      <c r="I102" s="45"/>
      <c r="J102" s="56"/>
    </row>
    <row r="103" s="64" customFormat="true" ht="30" hidden="true" customHeight="true" spans="1:15">
      <c r="A103" s="114" t="s">
        <v>110</v>
      </c>
      <c r="B103" s="113">
        <f>SUM(B104:B117)</f>
        <v>54</v>
      </c>
      <c r="C103" s="113">
        <f>SUM(C104:C117)</f>
        <v>0</v>
      </c>
      <c r="D103" s="113">
        <f>SUM(D104:D117)</f>
        <v>0</v>
      </c>
      <c r="E103" s="63">
        <f>SUM(E104:E117)</f>
        <v>413</v>
      </c>
      <c r="F103" s="63">
        <f>SUM(F104:F117)</f>
        <v>0</v>
      </c>
      <c r="G103" s="54">
        <f>F103/E103</f>
        <v>0</v>
      </c>
      <c r="H103" s="59">
        <f>SUM(H104:H117)</f>
        <v>11550</v>
      </c>
      <c r="I103" s="59">
        <f ca="1">SUM(I104:I117)</f>
        <v>0</v>
      </c>
      <c r="J103" s="54">
        <f ca="1">I103/H103</f>
        <v>0</v>
      </c>
      <c r="L103" s="3"/>
      <c r="M103" s="3"/>
      <c r="N103" s="3"/>
      <c r="O103" s="3"/>
    </row>
    <row r="104" s="3" customFormat="true" ht="30" hidden="true" customHeight="true" spans="1:10">
      <c r="A104" s="22" t="s">
        <v>111</v>
      </c>
      <c r="B104" s="82">
        <v>22</v>
      </c>
      <c r="C104" s="135"/>
      <c r="D104" s="82"/>
      <c r="E104" s="45">
        <v>127</v>
      </c>
      <c r="F104" s="45"/>
      <c r="G104" s="56"/>
      <c r="H104" s="45">
        <v>3710</v>
      </c>
      <c r="I104" s="45"/>
      <c r="J104" s="54"/>
    </row>
    <row r="105" s="3" customFormat="true" ht="30" hidden="true" customHeight="true" spans="1:10">
      <c r="A105" s="22" t="s">
        <v>112</v>
      </c>
      <c r="B105" s="82">
        <v>1</v>
      </c>
      <c r="C105" s="135"/>
      <c r="D105" s="82"/>
      <c r="E105" s="45">
        <v>28</v>
      </c>
      <c r="F105" s="45"/>
      <c r="G105" s="56"/>
      <c r="H105" s="45">
        <v>350</v>
      </c>
      <c r="I105" s="45"/>
      <c r="J105" s="54"/>
    </row>
    <row r="106" s="3" customFormat="true" ht="30" hidden="true" customHeight="true" spans="1:10">
      <c r="A106" s="22" t="s">
        <v>113</v>
      </c>
      <c r="B106" s="82">
        <v>2</v>
      </c>
      <c r="C106" s="135"/>
      <c r="D106" s="82"/>
      <c r="E106" s="45">
        <v>6</v>
      </c>
      <c r="F106" s="45"/>
      <c r="G106" s="56"/>
      <c r="H106" s="45">
        <v>280</v>
      </c>
      <c r="I106" s="45"/>
      <c r="J106" s="54"/>
    </row>
    <row r="107" s="3" customFormat="true" ht="30" hidden="true" customHeight="true" spans="1:10">
      <c r="A107" s="22" t="s">
        <v>114</v>
      </c>
      <c r="B107" s="82">
        <v>13</v>
      </c>
      <c r="C107" s="135"/>
      <c r="D107" s="82"/>
      <c r="E107" s="45">
        <v>134</v>
      </c>
      <c r="F107" s="45"/>
      <c r="G107" s="56"/>
      <c r="H107" s="45">
        <v>3920</v>
      </c>
      <c r="I107" s="45"/>
      <c r="J107" s="54"/>
    </row>
    <row r="108" s="3" customFormat="true" ht="30" hidden="true" customHeight="true" spans="1:10">
      <c r="A108" s="22" t="s">
        <v>115</v>
      </c>
      <c r="B108" s="82"/>
      <c r="C108" s="97"/>
      <c r="D108" s="97"/>
      <c r="E108" s="45"/>
      <c r="F108" s="45"/>
      <c r="G108" s="56"/>
      <c r="H108" s="45"/>
      <c r="I108" s="45"/>
      <c r="J108" s="54"/>
    </row>
    <row r="109" s="3" customFormat="true" ht="30" hidden="true" customHeight="true" spans="1:10">
      <c r="A109" s="22" t="s">
        <v>116</v>
      </c>
      <c r="B109" s="82">
        <v>2</v>
      </c>
      <c r="C109" s="81"/>
      <c r="D109" s="81"/>
      <c r="E109" s="45">
        <v>5</v>
      </c>
      <c r="F109" s="45"/>
      <c r="G109" s="56"/>
      <c r="H109" s="45">
        <v>280</v>
      </c>
      <c r="I109" s="45"/>
      <c r="J109" s="54"/>
    </row>
    <row r="110" s="3" customFormat="true" ht="30" hidden="true" customHeight="true" spans="1:10">
      <c r="A110" s="22" t="s">
        <v>117</v>
      </c>
      <c r="B110" s="82"/>
      <c r="C110" s="81"/>
      <c r="D110" s="81"/>
      <c r="E110" s="45"/>
      <c r="F110" s="45"/>
      <c r="G110" s="56"/>
      <c r="H110" s="45"/>
      <c r="I110" s="45"/>
      <c r="J110" s="54"/>
    </row>
    <row r="111" s="3" customFormat="true" ht="30" hidden="true" customHeight="true" spans="1:10">
      <c r="A111" s="22" t="s">
        <v>118</v>
      </c>
      <c r="B111" s="82">
        <v>1</v>
      </c>
      <c r="C111" s="81"/>
      <c r="D111" s="81"/>
      <c r="E111" s="45">
        <v>21</v>
      </c>
      <c r="F111" s="45"/>
      <c r="G111" s="56"/>
      <c r="H111" s="45">
        <v>350</v>
      </c>
      <c r="I111" s="45"/>
      <c r="J111" s="54"/>
    </row>
    <row r="112" s="3" customFormat="true" ht="30" hidden="true" customHeight="true" spans="1:10">
      <c r="A112" s="22" t="s">
        <v>119</v>
      </c>
      <c r="B112" s="82"/>
      <c r="C112" s="81"/>
      <c r="D112" s="81"/>
      <c r="E112" s="45"/>
      <c r="F112" s="45"/>
      <c r="G112" s="56"/>
      <c r="H112" s="45"/>
      <c r="I112" s="45"/>
      <c r="J112" s="54"/>
    </row>
    <row r="113" s="3" customFormat="true" ht="30" hidden="true" customHeight="true" spans="1:10">
      <c r="A113" s="22" t="s">
        <v>120</v>
      </c>
      <c r="B113" s="82">
        <v>7</v>
      </c>
      <c r="C113" s="81"/>
      <c r="D113" s="81"/>
      <c r="E113" s="45">
        <v>64</v>
      </c>
      <c r="F113" s="45"/>
      <c r="G113" s="56"/>
      <c r="H113" s="45">
        <v>1610</v>
      </c>
      <c r="I113" s="45"/>
      <c r="J113" s="54"/>
    </row>
    <row r="114" s="3" customFormat="true" ht="30" hidden="true" customHeight="true" spans="1:10">
      <c r="A114" s="22" t="s">
        <v>121</v>
      </c>
      <c r="B114" s="82">
        <v>1</v>
      </c>
      <c r="C114" s="81"/>
      <c r="D114" s="81"/>
      <c r="E114" s="45">
        <v>13</v>
      </c>
      <c r="F114" s="45"/>
      <c r="G114" s="56"/>
      <c r="H114" s="45">
        <v>350</v>
      </c>
      <c r="I114" s="45"/>
      <c r="J114" s="54"/>
    </row>
    <row r="115" s="3" customFormat="true" ht="30" hidden="true" customHeight="true" spans="1:10">
      <c r="A115" s="22" t="s">
        <v>122</v>
      </c>
      <c r="B115" s="82">
        <v>4</v>
      </c>
      <c r="C115" s="81"/>
      <c r="D115" s="81"/>
      <c r="E115" s="45">
        <v>11</v>
      </c>
      <c r="F115" s="45"/>
      <c r="G115" s="56"/>
      <c r="H115" s="45">
        <v>568</v>
      </c>
      <c r="I115" s="45"/>
      <c r="J115" s="54"/>
    </row>
    <row r="116" s="3" customFormat="true" ht="30" hidden="true" customHeight="true" spans="1:10">
      <c r="A116" s="22" t="s">
        <v>123</v>
      </c>
      <c r="B116" s="136"/>
      <c r="C116" s="136"/>
      <c r="D116" s="136"/>
      <c r="E116" s="136"/>
      <c r="F116" s="136"/>
      <c r="G116" s="136"/>
      <c r="H116" s="45"/>
      <c r="I116" s="45"/>
      <c r="J116" s="54"/>
    </row>
    <row r="117" s="3" customFormat="true" ht="30" hidden="true" customHeight="true" spans="1:10">
      <c r="A117" s="22" t="s">
        <v>124</v>
      </c>
      <c r="B117" s="82">
        <v>1</v>
      </c>
      <c r="C117" s="82">
        <v>0</v>
      </c>
      <c r="D117" s="82">
        <v>0</v>
      </c>
      <c r="E117" s="45">
        <v>4</v>
      </c>
      <c r="F117" s="45"/>
      <c r="G117" s="56"/>
      <c r="H117" s="45">
        <v>132</v>
      </c>
      <c r="I117" s="45"/>
      <c r="J117" s="59"/>
    </row>
    <row r="118" s="64" customFormat="true" ht="30" hidden="true" customHeight="true" spans="1:10">
      <c r="A118" s="114" t="s">
        <v>125</v>
      </c>
      <c r="B118" s="113">
        <f>SUM(B119:B130)</f>
        <v>102</v>
      </c>
      <c r="C118" s="113">
        <f>SUM(C119:C130)</f>
        <v>0</v>
      </c>
      <c r="D118" s="113">
        <f>SUM(D119:D130)</f>
        <v>0</v>
      </c>
      <c r="E118" s="63">
        <f>SUM(E119:E130)</f>
        <v>777</v>
      </c>
      <c r="F118" s="63">
        <f>SUM(F119:F130)</f>
        <v>0</v>
      </c>
      <c r="G118" s="54">
        <f>F118/E118</f>
        <v>0</v>
      </c>
      <c r="H118" s="59">
        <f>SUM(H119:H130)</f>
        <v>19981</v>
      </c>
      <c r="I118" s="59">
        <f>SUM(I119:I130)</f>
        <v>0</v>
      </c>
      <c r="J118" s="54">
        <f>I118/H118</f>
        <v>0</v>
      </c>
    </row>
    <row r="119" s="3" customFormat="true" ht="30" hidden="true" customHeight="true" spans="1:10">
      <c r="A119" s="22" t="s">
        <v>126</v>
      </c>
      <c r="B119" s="31">
        <v>6</v>
      </c>
      <c r="C119" s="81"/>
      <c r="D119" s="81"/>
      <c r="E119" s="45">
        <v>152</v>
      </c>
      <c r="F119" s="45"/>
      <c r="G119" s="56"/>
      <c r="H119" s="45">
        <v>1470</v>
      </c>
      <c r="I119" s="45"/>
      <c r="J119" s="54"/>
    </row>
    <row r="120" s="3" customFormat="true" ht="30" hidden="true" customHeight="true" spans="1:10">
      <c r="A120" s="22" t="s">
        <v>127</v>
      </c>
      <c r="B120" s="31">
        <v>10</v>
      </c>
      <c r="C120" s="81"/>
      <c r="D120" s="81"/>
      <c r="E120" s="45">
        <v>68</v>
      </c>
      <c r="F120" s="45"/>
      <c r="G120" s="56"/>
      <c r="H120" s="45">
        <v>1820</v>
      </c>
      <c r="I120" s="45"/>
      <c r="J120" s="54"/>
    </row>
    <row r="121" s="3" customFormat="true" ht="30" hidden="true" customHeight="true" spans="1:10">
      <c r="A121" s="22" t="s">
        <v>128</v>
      </c>
      <c r="B121" s="31">
        <v>10</v>
      </c>
      <c r="C121" s="81"/>
      <c r="D121" s="81"/>
      <c r="E121" s="45">
        <v>24</v>
      </c>
      <c r="F121" s="45"/>
      <c r="G121" s="56"/>
      <c r="H121" s="45">
        <v>1610</v>
      </c>
      <c r="I121" s="45"/>
      <c r="J121" s="54"/>
    </row>
    <row r="122" s="3" customFormat="true" ht="30" hidden="true" customHeight="true" spans="1:10">
      <c r="A122" s="22" t="s">
        <v>129</v>
      </c>
      <c r="B122" s="31">
        <v>8</v>
      </c>
      <c r="C122" s="81"/>
      <c r="D122" s="81"/>
      <c r="E122" s="45">
        <v>34</v>
      </c>
      <c r="F122" s="45"/>
      <c r="G122" s="56"/>
      <c r="H122" s="45">
        <v>1330</v>
      </c>
      <c r="I122" s="45"/>
      <c r="J122" s="54"/>
    </row>
    <row r="123" s="3" customFormat="true" ht="30" hidden="true" customHeight="true" spans="1:10">
      <c r="A123" s="22" t="s">
        <v>130</v>
      </c>
      <c r="B123" s="31">
        <v>34</v>
      </c>
      <c r="C123" s="81"/>
      <c r="D123" s="81"/>
      <c r="E123" s="45">
        <v>352</v>
      </c>
      <c r="F123" s="45"/>
      <c r="G123" s="56"/>
      <c r="H123" s="45">
        <v>8571</v>
      </c>
      <c r="I123" s="45"/>
      <c r="J123" s="54"/>
    </row>
    <row r="124" s="3" customFormat="true" ht="30" hidden="true" customHeight="true" spans="1:10">
      <c r="A124" s="22" t="s">
        <v>131</v>
      </c>
      <c r="B124" s="31">
        <v>13</v>
      </c>
      <c r="C124" s="97"/>
      <c r="D124" s="97"/>
      <c r="E124" s="45">
        <v>33</v>
      </c>
      <c r="F124" s="45"/>
      <c r="G124" s="56"/>
      <c r="H124" s="45">
        <v>1820</v>
      </c>
      <c r="I124" s="45"/>
      <c r="J124" s="54"/>
    </row>
    <row r="125" s="3" customFormat="true" ht="30" hidden="true" customHeight="true" spans="1:10">
      <c r="A125" s="22" t="s">
        <v>132</v>
      </c>
      <c r="B125" s="31">
        <v>1</v>
      </c>
      <c r="C125" s="81"/>
      <c r="D125" s="81"/>
      <c r="E125" s="45">
        <v>1</v>
      </c>
      <c r="F125" s="45"/>
      <c r="G125" s="56"/>
      <c r="H125" s="45">
        <v>140</v>
      </c>
      <c r="I125" s="45"/>
      <c r="J125" s="54"/>
    </row>
    <row r="126" s="3" customFormat="true" ht="30" hidden="true" customHeight="true" spans="1:10">
      <c r="A126" s="22" t="s">
        <v>133</v>
      </c>
      <c r="B126" s="82">
        <v>11</v>
      </c>
      <c r="C126" s="81"/>
      <c r="D126" s="81"/>
      <c r="E126" s="45">
        <v>20</v>
      </c>
      <c r="F126" s="45"/>
      <c r="G126" s="56"/>
      <c r="H126" s="45">
        <v>1540</v>
      </c>
      <c r="I126" s="45"/>
      <c r="J126" s="54"/>
    </row>
    <row r="127" s="3" customFormat="true" ht="30" hidden="true" customHeight="true" spans="1:10">
      <c r="A127" s="22" t="s">
        <v>134</v>
      </c>
      <c r="B127" s="82"/>
      <c r="C127" s="81"/>
      <c r="D127" s="81"/>
      <c r="E127" s="45"/>
      <c r="F127" s="45"/>
      <c r="G127" s="56"/>
      <c r="H127" s="45"/>
      <c r="I127" s="45"/>
      <c r="J127" s="54"/>
    </row>
    <row r="128" s="3" customFormat="true" ht="30" hidden="true" customHeight="true" spans="1:10">
      <c r="A128" s="22" t="s">
        <v>135</v>
      </c>
      <c r="B128" s="82"/>
      <c r="C128" s="81"/>
      <c r="D128" s="81"/>
      <c r="E128" s="45"/>
      <c r="F128" s="45"/>
      <c r="G128" s="56"/>
      <c r="H128" s="45"/>
      <c r="I128" s="45"/>
      <c r="J128" s="54"/>
    </row>
    <row r="129" s="3" customFormat="true" ht="30" hidden="true" customHeight="true" spans="1:10">
      <c r="A129" s="22" t="s">
        <v>136</v>
      </c>
      <c r="B129" s="31">
        <v>2</v>
      </c>
      <c r="C129" s="81"/>
      <c r="D129" s="81"/>
      <c r="E129" s="45">
        <v>84</v>
      </c>
      <c r="F129" s="45"/>
      <c r="G129" s="56"/>
      <c r="H129" s="45">
        <v>700</v>
      </c>
      <c r="I129" s="45"/>
      <c r="J129" s="54"/>
    </row>
    <row r="130" s="3" customFormat="true" ht="30" hidden="true" customHeight="true" spans="1:10">
      <c r="A130" s="22" t="s">
        <v>137</v>
      </c>
      <c r="B130" s="31">
        <v>7</v>
      </c>
      <c r="C130" s="141"/>
      <c r="D130" s="141"/>
      <c r="E130" s="45">
        <v>9</v>
      </c>
      <c r="F130" s="45"/>
      <c r="G130" s="56"/>
      <c r="H130" s="45">
        <v>980</v>
      </c>
      <c r="I130" s="45"/>
      <c r="J130" s="54"/>
    </row>
    <row r="131" s="64" customFormat="true" ht="30" hidden="true" customHeight="true" spans="1:10">
      <c r="A131" s="114" t="s">
        <v>138</v>
      </c>
      <c r="B131" s="113">
        <f>SUM(B132:B137)</f>
        <v>124</v>
      </c>
      <c r="C131" s="113">
        <f>SUM(C132:C137)</f>
        <v>0</v>
      </c>
      <c r="D131" s="113">
        <f>SUM(D132:D137)</f>
        <v>0</v>
      </c>
      <c r="E131" s="63">
        <f>SUM(E132:E137)</f>
        <v>698</v>
      </c>
      <c r="F131" s="63">
        <f>SUM(F132:F137)</f>
        <v>0</v>
      </c>
      <c r="G131" s="54">
        <f>F131/E131</f>
        <v>0</v>
      </c>
      <c r="H131" s="59">
        <f>SUM(H132:H137)</f>
        <v>23030</v>
      </c>
      <c r="I131" s="59">
        <f>SUM(I132:I137)</f>
        <v>0</v>
      </c>
      <c r="J131" s="54">
        <f>I131/H131</f>
        <v>0</v>
      </c>
    </row>
    <row r="132" s="3" customFormat="true" ht="30" hidden="true" customHeight="true" spans="1:13">
      <c r="A132" s="22" t="s">
        <v>139</v>
      </c>
      <c r="B132" s="82">
        <v>14</v>
      </c>
      <c r="C132" s="81"/>
      <c r="D132" s="81"/>
      <c r="E132" s="45">
        <v>91.2</v>
      </c>
      <c r="F132" s="45"/>
      <c r="G132" s="56"/>
      <c r="H132" s="26">
        <v>3010</v>
      </c>
      <c r="I132" s="26"/>
      <c r="J132" s="56"/>
      <c r="M132" s="142"/>
    </row>
    <row r="133" s="3" customFormat="true" ht="30" hidden="true" customHeight="true" spans="1:13">
      <c r="A133" s="22" t="s">
        <v>140</v>
      </c>
      <c r="B133" s="82"/>
      <c r="C133" s="81"/>
      <c r="D133" s="81"/>
      <c r="E133" s="45"/>
      <c r="F133" s="45"/>
      <c r="G133" s="56"/>
      <c r="H133" s="26"/>
      <c r="I133" s="26"/>
      <c r="J133" s="56"/>
      <c r="M133" s="142"/>
    </row>
    <row r="134" s="3" customFormat="true" ht="30" hidden="true" customHeight="true" spans="1:10">
      <c r="A134" s="22" t="s">
        <v>141</v>
      </c>
      <c r="B134" s="82">
        <v>17</v>
      </c>
      <c r="C134" s="81"/>
      <c r="D134" s="81"/>
      <c r="E134" s="45">
        <v>42.4</v>
      </c>
      <c r="F134" s="45"/>
      <c r="G134" s="56"/>
      <c r="H134" s="26">
        <v>2590</v>
      </c>
      <c r="I134" s="26"/>
      <c r="J134" s="56"/>
    </row>
    <row r="135" s="3" customFormat="true" ht="30" hidden="true" customHeight="true" spans="1:10">
      <c r="A135" s="22" t="s">
        <v>142</v>
      </c>
      <c r="B135" s="82">
        <v>3</v>
      </c>
      <c r="C135" s="81"/>
      <c r="D135" s="81"/>
      <c r="E135" s="45">
        <v>6.1</v>
      </c>
      <c r="F135" s="45"/>
      <c r="G135" s="56"/>
      <c r="H135" s="26">
        <v>420</v>
      </c>
      <c r="I135" s="26"/>
      <c r="J135" s="56"/>
    </row>
    <row r="136" s="3" customFormat="true" ht="30" hidden="true" customHeight="true" spans="1:10">
      <c r="A136" s="22" t="s">
        <v>143</v>
      </c>
      <c r="B136" s="82">
        <v>49</v>
      </c>
      <c r="C136" s="81"/>
      <c r="D136" s="81"/>
      <c r="E136" s="45">
        <v>357.1</v>
      </c>
      <c r="F136" s="45"/>
      <c r="G136" s="56"/>
      <c r="H136" s="26">
        <v>9380</v>
      </c>
      <c r="I136" s="26"/>
      <c r="J136" s="56"/>
    </row>
    <row r="137" s="3" customFormat="true" ht="30" hidden="true" customHeight="true" spans="1:10">
      <c r="A137" s="22" t="s">
        <v>144</v>
      </c>
      <c r="B137" s="82">
        <v>41</v>
      </c>
      <c r="C137" s="81"/>
      <c r="D137" s="81"/>
      <c r="E137" s="45">
        <v>201.2</v>
      </c>
      <c r="F137" s="45"/>
      <c r="G137" s="56"/>
      <c r="H137" s="26">
        <v>7630</v>
      </c>
      <c r="I137" s="26"/>
      <c r="J137" s="56"/>
    </row>
    <row r="138" s="64" customFormat="true" ht="30" hidden="true" customHeight="true" spans="1:10">
      <c r="A138" s="12" t="s">
        <v>145</v>
      </c>
      <c r="B138" s="113">
        <f>SUM(B139:B146)</f>
        <v>45</v>
      </c>
      <c r="C138" s="113">
        <f>SUM(C139:C146)</f>
        <v>0</v>
      </c>
      <c r="D138" s="113">
        <f>SUM(D139:D146)</f>
        <v>0</v>
      </c>
      <c r="E138" s="63">
        <f>SUM(E139:E146)</f>
        <v>240</v>
      </c>
      <c r="F138" s="63">
        <f>SUM(F139:F146)</f>
        <v>0</v>
      </c>
      <c r="G138" s="54">
        <f>F138/E138</f>
        <v>0</v>
      </c>
      <c r="H138" s="63">
        <f>SUM(H139:H146)</f>
        <v>7315</v>
      </c>
      <c r="I138" s="63">
        <f>SUM(I139:I146)</f>
        <v>0</v>
      </c>
      <c r="J138" s="54">
        <f>I138/H138</f>
        <v>0</v>
      </c>
    </row>
    <row r="139" s="3" customFormat="true" ht="30" hidden="true" customHeight="true" spans="1:10">
      <c r="A139" s="22" t="s">
        <v>146</v>
      </c>
      <c r="B139" s="82">
        <v>8</v>
      </c>
      <c r="C139" s="82"/>
      <c r="D139" s="82"/>
      <c r="E139" s="45">
        <v>38</v>
      </c>
      <c r="F139" s="45"/>
      <c r="G139" s="56"/>
      <c r="H139" s="45">
        <v>1299</v>
      </c>
      <c r="I139" s="45"/>
      <c r="J139" s="56"/>
    </row>
    <row r="140" s="3" customFormat="true" ht="30" hidden="true" customHeight="true" spans="1:10">
      <c r="A140" s="22" t="s">
        <v>147</v>
      </c>
      <c r="B140" s="82">
        <v>19</v>
      </c>
      <c r="C140" s="82"/>
      <c r="D140" s="82"/>
      <c r="E140" s="45">
        <v>103</v>
      </c>
      <c r="F140" s="45"/>
      <c r="G140" s="56"/>
      <c r="H140" s="45">
        <v>3080</v>
      </c>
      <c r="I140" s="45"/>
      <c r="J140" s="56"/>
    </row>
    <row r="141" s="3" customFormat="true" ht="30" hidden="true" customHeight="true" spans="1:10">
      <c r="A141" s="22" t="s">
        <v>148</v>
      </c>
      <c r="B141" s="82"/>
      <c r="C141" s="82"/>
      <c r="D141" s="82"/>
      <c r="E141" s="45"/>
      <c r="F141" s="45"/>
      <c r="G141" s="56"/>
      <c r="H141" s="45"/>
      <c r="I141" s="45"/>
      <c r="J141" s="56"/>
    </row>
    <row r="142" s="3" customFormat="true" ht="30" hidden="true" customHeight="true" spans="1:10">
      <c r="A142" s="22" t="s">
        <v>149</v>
      </c>
      <c r="B142" s="82">
        <v>2</v>
      </c>
      <c r="C142" s="82"/>
      <c r="D142" s="82"/>
      <c r="E142" s="45">
        <v>10</v>
      </c>
      <c r="F142" s="45"/>
      <c r="G142" s="56"/>
      <c r="H142" s="45">
        <v>280</v>
      </c>
      <c r="I142" s="45"/>
      <c r="J142" s="56"/>
    </row>
    <row r="143" s="3" customFormat="true" ht="30" hidden="true" customHeight="true" spans="1:10">
      <c r="A143" s="22" t="s">
        <v>150</v>
      </c>
      <c r="B143" s="82">
        <v>7</v>
      </c>
      <c r="C143" s="82"/>
      <c r="D143" s="82"/>
      <c r="E143" s="45">
        <v>38</v>
      </c>
      <c r="F143" s="45"/>
      <c r="G143" s="56"/>
      <c r="H143" s="45">
        <v>1190</v>
      </c>
      <c r="I143" s="45"/>
      <c r="J143" s="56"/>
    </row>
    <row r="144" s="3" customFormat="true" ht="30" hidden="true" customHeight="true" spans="1:10">
      <c r="A144" s="22" t="s">
        <v>151</v>
      </c>
      <c r="B144" s="82"/>
      <c r="C144" s="82"/>
      <c r="D144" s="82"/>
      <c r="E144" s="45"/>
      <c r="F144" s="45"/>
      <c r="G144" s="56"/>
      <c r="H144" s="45"/>
      <c r="I144" s="45"/>
      <c r="J144" s="56"/>
    </row>
    <row r="145" s="3" customFormat="true" ht="30" hidden="true" customHeight="true" spans="1:10">
      <c r="A145" s="22" t="s">
        <v>152</v>
      </c>
      <c r="B145" s="82">
        <v>7</v>
      </c>
      <c r="C145" s="82"/>
      <c r="D145" s="82"/>
      <c r="E145" s="45">
        <v>38</v>
      </c>
      <c r="F145" s="45"/>
      <c r="G145" s="56"/>
      <c r="H145" s="45">
        <v>1190</v>
      </c>
      <c r="I145" s="45"/>
      <c r="J145" s="56"/>
    </row>
    <row r="146" s="3" customFormat="true" ht="30" hidden="true" customHeight="true" spans="1:10">
      <c r="A146" s="22" t="s">
        <v>153</v>
      </c>
      <c r="B146" s="82">
        <v>2</v>
      </c>
      <c r="C146" s="82"/>
      <c r="D146" s="82"/>
      <c r="E146" s="45">
        <v>13</v>
      </c>
      <c r="F146" s="45"/>
      <c r="G146" s="56"/>
      <c r="H146" s="45">
        <v>276</v>
      </c>
      <c r="I146" s="45"/>
      <c r="J146" s="56"/>
    </row>
    <row r="147" s="3" customFormat="true" spans="2:10">
      <c r="B147" s="101"/>
      <c r="C147" s="110"/>
      <c r="D147" s="110"/>
      <c r="E147" s="68"/>
      <c r="F147" s="68"/>
      <c r="G147" s="71"/>
      <c r="H147" s="71"/>
      <c r="I147" s="71"/>
      <c r="J147" s="111"/>
    </row>
  </sheetData>
  <mergeCells count="3">
    <mergeCell ref="A1:J1"/>
    <mergeCell ref="A2:J2"/>
    <mergeCell ref="A3:J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51"/>
  <sheetViews>
    <sheetView workbookViewId="0">
      <pane ySplit="4" topLeftCell="A12" activePane="bottomLeft" state="frozen"/>
      <selection/>
      <selection pane="bottomLeft" activeCell="G12" sqref="G12"/>
    </sheetView>
  </sheetViews>
  <sheetFormatPr defaultColWidth="9" defaultRowHeight="14.25"/>
  <cols>
    <col min="1" max="1" width="17.1333333333333" style="3" customWidth="true"/>
    <col min="2" max="4" width="15.1416666666667" style="3" customWidth="true"/>
    <col min="5" max="6" width="15.1416666666667" style="68" customWidth="true"/>
    <col min="7" max="7" width="11.325" style="69" customWidth="true"/>
    <col min="8" max="8" width="11.325" style="70" customWidth="true"/>
    <col min="9" max="10" width="11.325" style="71" customWidth="true"/>
    <col min="11" max="16384" width="9" style="3"/>
  </cols>
  <sheetData>
    <row r="1" ht="45" customHeight="true" spans="1:10">
      <c r="A1" s="6" t="s">
        <v>0</v>
      </c>
      <c r="B1" s="6"/>
      <c r="C1" s="6"/>
      <c r="D1" s="6"/>
      <c r="E1" s="6"/>
      <c r="F1" s="6"/>
      <c r="G1" s="6"/>
      <c r="H1" s="7"/>
      <c r="I1" s="7"/>
      <c r="J1" s="6"/>
    </row>
    <row r="2" ht="34" customHeight="true" spans="1:10">
      <c r="A2" s="8" t="s">
        <v>1</v>
      </c>
      <c r="B2" s="8"/>
      <c r="C2" s="8"/>
      <c r="D2" s="8"/>
      <c r="E2" s="8"/>
      <c r="F2" s="8"/>
      <c r="G2" s="8"/>
      <c r="H2" s="9"/>
      <c r="I2" s="9"/>
      <c r="J2" s="8"/>
    </row>
    <row r="3" ht="42" customHeight="true" spans="1:10">
      <c r="A3" s="72" t="s">
        <v>154</v>
      </c>
      <c r="B3" s="72"/>
      <c r="C3" s="72"/>
      <c r="D3" s="72"/>
      <c r="E3" s="72"/>
      <c r="F3" s="72"/>
      <c r="G3" s="72"/>
      <c r="H3" s="84"/>
      <c r="I3" s="84"/>
      <c r="J3" s="72"/>
    </row>
    <row r="4" ht="43.75" customHeight="true" spans="1:10">
      <c r="A4" s="73" t="s">
        <v>3</v>
      </c>
      <c r="B4" s="74" t="s">
        <v>4</v>
      </c>
      <c r="C4" s="74" t="s">
        <v>5</v>
      </c>
      <c r="D4" s="74" t="s">
        <v>6</v>
      </c>
      <c r="E4" s="85" t="s">
        <v>7</v>
      </c>
      <c r="F4" s="85" t="s">
        <v>8</v>
      </c>
      <c r="G4" s="86" t="s">
        <v>9</v>
      </c>
      <c r="H4" s="87" t="s">
        <v>10</v>
      </c>
      <c r="I4" s="94" t="s">
        <v>11</v>
      </c>
      <c r="J4" s="95" t="s">
        <v>9</v>
      </c>
    </row>
    <row r="5" s="64" customFormat="true" ht="30" hidden="true" customHeight="true" spans="1:10">
      <c r="A5" s="75" t="s">
        <v>12</v>
      </c>
      <c r="B5" s="76">
        <f>B6+B14+B27+B36+B42+B55+B66+B84+B92+B103+B118+B131+B138+B79</f>
        <v>22000</v>
      </c>
      <c r="C5" s="76">
        <f>C6+C14+C27+C36+C42+C55+C66+C84+C92+C103+C118+C131+C138+C79</f>
        <v>1361</v>
      </c>
      <c r="D5" s="76">
        <f>D6+D14+D27+D36+D42+D55+D66+D84+D92+D103+D118+D131+D138+D79</f>
        <v>955</v>
      </c>
      <c r="E5" s="38">
        <f>E6+E14+E27+E36+E42+E55+E66+E84+E92+E103+E118+E131+E138+E79</f>
        <v>3500</v>
      </c>
      <c r="F5" s="38">
        <f>F6+F14+F27+F36+F42+F55+F66+F84+F92+F103+F118+F131+F138+F79</f>
        <v>231.7</v>
      </c>
      <c r="G5" s="88">
        <f>F5/E5</f>
        <v>0.0662</v>
      </c>
      <c r="H5" s="18">
        <f>H6+H14+H27+H36+H42+H55+H66+H84+H92+H103+H118+H131+H138+H79</f>
        <v>48086</v>
      </c>
      <c r="I5" s="18">
        <f>I6+I14+I27+I36+I42+I55+I66+I84+I92+I103+I118+I131+I138+I79</f>
        <v>2731.48</v>
      </c>
      <c r="J5" s="88">
        <f>I5/H5</f>
        <v>0.0568040593935865</v>
      </c>
    </row>
    <row r="6" s="64" customFormat="true" ht="30" hidden="true" customHeight="true" spans="1:10">
      <c r="A6" s="17" t="s">
        <v>155</v>
      </c>
      <c r="B6" s="76">
        <f>SUM(B7:B12)</f>
        <v>1695</v>
      </c>
      <c r="C6" s="76">
        <f>SUM(C7:C12)</f>
        <v>1361</v>
      </c>
      <c r="D6" s="76">
        <f>SUM(D7:D12)</f>
        <v>955</v>
      </c>
      <c r="E6" s="18">
        <f>SUM(E7:E12)</f>
        <v>285</v>
      </c>
      <c r="F6" s="18">
        <f>SUM(F7:F12)</f>
        <v>231.7</v>
      </c>
      <c r="G6" s="88">
        <f>F6/E6</f>
        <v>0.812982456140351</v>
      </c>
      <c r="H6" s="18">
        <f>SUM(H7:H13)</f>
        <v>3390</v>
      </c>
      <c r="I6" s="18">
        <f>SUM(I7:I13)</f>
        <v>2731.48</v>
      </c>
      <c r="J6" s="88">
        <f>I6/H6</f>
        <v>0.805746312684366</v>
      </c>
    </row>
    <row r="7" s="65" customFormat="true" ht="30" hidden="true" customHeight="true" spans="1:10">
      <c r="A7" s="19" t="s">
        <v>14</v>
      </c>
      <c r="B7" s="77">
        <v>508</v>
      </c>
      <c r="C7" s="77">
        <v>390</v>
      </c>
      <c r="D7" s="77">
        <v>205</v>
      </c>
      <c r="E7" s="20">
        <v>86</v>
      </c>
      <c r="F7" s="20">
        <v>67</v>
      </c>
      <c r="G7" s="89">
        <f t="shared" ref="G7:G12" si="0">F7/E7</f>
        <v>0.779069767441861</v>
      </c>
      <c r="H7" s="20">
        <v>1016</v>
      </c>
      <c r="I7" s="20">
        <v>778</v>
      </c>
      <c r="J7" s="89">
        <f t="shared" ref="J7:J12" si="1">I7/H7</f>
        <v>0.765748031496063</v>
      </c>
    </row>
    <row r="8" s="65" customFormat="true" ht="30" hidden="true" customHeight="true" spans="1:10">
      <c r="A8" s="19" t="s">
        <v>15</v>
      </c>
      <c r="B8" s="77">
        <v>146</v>
      </c>
      <c r="C8" s="77">
        <v>113</v>
      </c>
      <c r="D8" s="77">
        <v>78</v>
      </c>
      <c r="E8" s="20">
        <v>19</v>
      </c>
      <c r="F8" s="20">
        <v>14.8</v>
      </c>
      <c r="G8" s="89">
        <f t="shared" si="0"/>
        <v>0.778947368421053</v>
      </c>
      <c r="H8" s="20">
        <v>292</v>
      </c>
      <c r="I8" s="20">
        <v>226</v>
      </c>
      <c r="J8" s="89">
        <f t="shared" si="1"/>
        <v>0.773972602739726</v>
      </c>
    </row>
    <row r="9" s="3" customFormat="true" ht="30" hidden="true" customHeight="true" spans="1:10">
      <c r="A9" s="22" t="s">
        <v>16</v>
      </c>
      <c r="B9" s="28">
        <v>50</v>
      </c>
      <c r="C9" s="28">
        <v>34</v>
      </c>
      <c r="D9" s="28">
        <v>18</v>
      </c>
      <c r="E9" s="23">
        <v>9</v>
      </c>
      <c r="F9" s="23">
        <v>6.12</v>
      </c>
      <c r="G9" s="88">
        <f t="shared" si="0"/>
        <v>0.68</v>
      </c>
      <c r="H9" s="23">
        <v>100</v>
      </c>
      <c r="I9" s="23">
        <v>68</v>
      </c>
      <c r="J9" s="88">
        <f t="shared" si="1"/>
        <v>0.68</v>
      </c>
    </row>
    <row r="10" s="3" customFormat="true" ht="30" hidden="true" customHeight="true" spans="1:10">
      <c r="A10" s="32" t="s">
        <v>17</v>
      </c>
      <c r="B10" s="28">
        <v>13</v>
      </c>
      <c r="C10" s="28">
        <v>9</v>
      </c>
      <c r="D10" s="28">
        <v>5</v>
      </c>
      <c r="E10" s="23">
        <v>2</v>
      </c>
      <c r="F10" s="23">
        <v>1.4</v>
      </c>
      <c r="G10" s="88">
        <f t="shared" si="0"/>
        <v>0.7</v>
      </c>
      <c r="H10" s="23">
        <v>26</v>
      </c>
      <c r="I10" s="23">
        <v>18.2</v>
      </c>
      <c r="J10" s="88">
        <f t="shared" si="1"/>
        <v>0.7</v>
      </c>
    </row>
    <row r="11" s="3" customFormat="true" ht="30" hidden="true" customHeight="true" spans="1:10">
      <c r="A11" s="22" t="s">
        <v>18</v>
      </c>
      <c r="B11" s="28">
        <v>508</v>
      </c>
      <c r="C11" s="28">
        <v>345</v>
      </c>
      <c r="D11" s="28">
        <v>179</v>
      </c>
      <c r="E11" s="23">
        <v>86</v>
      </c>
      <c r="F11" s="23">
        <v>59.38</v>
      </c>
      <c r="G11" s="88">
        <f t="shared" si="0"/>
        <v>0.69046511627907</v>
      </c>
      <c r="H11" s="23">
        <v>1016</v>
      </c>
      <c r="I11" s="23">
        <v>701.28</v>
      </c>
      <c r="J11" s="88">
        <f t="shared" si="1"/>
        <v>0.690236220472441</v>
      </c>
    </row>
    <row r="12" s="3" customFormat="true" ht="30" customHeight="true" spans="1:10">
      <c r="A12" s="22" t="s">
        <v>19</v>
      </c>
      <c r="B12" s="28">
        <v>470</v>
      </c>
      <c r="C12" s="28">
        <v>470</v>
      </c>
      <c r="D12" s="28">
        <v>470</v>
      </c>
      <c r="E12" s="23">
        <v>83</v>
      </c>
      <c r="F12" s="23">
        <v>83</v>
      </c>
      <c r="G12" s="88">
        <f t="shared" si="0"/>
        <v>1</v>
      </c>
      <c r="H12" s="23">
        <v>940</v>
      </c>
      <c r="I12" s="23">
        <v>940</v>
      </c>
      <c r="J12" s="88">
        <f t="shared" si="1"/>
        <v>1</v>
      </c>
    </row>
    <row r="13" s="3" customFormat="true" ht="30" hidden="true" customHeight="true" spans="1:10">
      <c r="A13" s="22" t="s">
        <v>20</v>
      </c>
      <c r="B13" s="28"/>
      <c r="C13" s="28"/>
      <c r="D13" s="28"/>
      <c r="E13" s="23"/>
      <c r="F13" s="23"/>
      <c r="G13" s="90"/>
      <c r="H13" s="91"/>
      <c r="I13" s="91"/>
      <c r="J13" s="88"/>
    </row>
    <row r="14" s="3" customFormat="true" ht="30" hidden="true" customHeight="true" spans="1:10">
      <c r="A14" s="17" t="s">
        <v>156</v>
      </c>
      <c r="B14" s="76">
        <f>SUM(B15:B26)</f>
        <v>1854</v>
      </c>
      <c r="C14" s="76">
        <f>SUM(C15:C26)</f>
        <v>0</v>
      </c>
      <c r="D14" s="76">
        <f>SUM(D15:D26)</f>
        <v>0</v>
      </c>
      <c r="E14" s="18">
        <f>SUM(E15:E26)</f>
        <v>300</v>
      </c>
      <c r="F14" s="18">
        <f>SUM(F15:F26)</f>
        <v>0</v>
      </c>
      <c r="G14" s="88">
        <f>F14/E14</f>
        <v>0</v>
      </c>
      <c r="H14" s="18">
        <f>SUM(H15:H26)</f>
        <v>3708</v>
      </c>
      <c r="I14" s="18">
        <f>SUM(I15:I26)</f>
        <v>0</v>
      </c>
      <c r="J14" s="88">
        <f>I14/H14</f>
        <v>0</v>
      </c>
    </row>
    <row r="15" s="3" customFormat="true" ht="30" hidden="true" customHeight="true" spans="1:10">
      <c r="A15" s="22" t="s">
        <v>22</v>
      </c>
      <c r="B15" s="78">
        <v>40</v>
      </c>
      <c r="C15" s="79"/>
      <c r="D15" s="79"/>
      <c r="E15" s="24">
        <v>8</v>
      </c>
      <c r="F15" s="24"/>
      <c r="G15" s="90"/>
      <c r="H15" s="24">
        <v>80</v>
      </c>
      <c r="I15" s="24"/>
      <c r="J15" s="90"/>
    </row>
    <row r="16" s="3" customFormat="true" ht="30" hidden="true" customHeight="true" spans="1:10">
      <c r="A16" s="22" t="s">
        <v>23</v>
      </c>
      <c r="B16" s="78">
        <v>20</v>
      </c>
      <c r="C16" s="79"/>
      <c r="D16" s="79"/>
      <c r="E16" s="24">
        <v>4</v>
      </c>
      <c r="F16" s="24"/>
      <c r="G16" s="90"/>
      <c r="H16" s="24">
        <v>40</v>
      </c>
      <c r="I16" s="24"/>
      <c r="J16" s="90"/>
    </row>
    <row r="17" s="64" customFormat="true" ht="30" hidden="true" customHeight="true" spans="1:10">
      <c r="A17" s="22" t="s">
        <v>24</v>
      </c>
      <c r="B17" s="78">
        <v>30</v>
      </c>
      <c r="C17" s="79"/>
      <c r="D17" s="79"/>
      <c r="E17" s="24">
        <v>4</v>
      </c>
      <c r="F17" s="24"/>
      <c r="G17" s="90"/>
      <c r="H17" s="24">
        <v>60</v>
      </c>
      <c r="I17" s="24"/>
      <c r="J17" s="90"/>
    </row>
    <row r="18" s="3" customFormat="true" ht="30" hidden="true" customHeight="true" spans="1:10">
      <c r="A18" s="32" t="s">
        <v>25</v>
      </c>
      <c r="B18" s="78">
        <v>20</v>
      </c>
      <c r="C18" s="79"/>
      <c r="D18" s="79"/>
      <c r="E18" s="24">
        <v>4</v>
      </c>
      <c r="F18" s="24"/>
      <c r="G18" s="90"/>
      <c r="H18" s="24">
        <v>40</v>
      </c>
      <c r="I18" s="24"/>
      <c r="J18" s="90"/>
    </row>
    <row r="19" s="3" customFormat="true" ht="30" hidden="true" customHeight="true" spans="1:10">
      <c r="A19" s="32" t="s">
        <v>26</v>
      </c>
      <c r="B19" s="78">
        <v>20</v>
      </c>
      <c r="C19" s="79"/>
      <c r="D19" s="79"/>
      <c r="E19" s="24">
        <v>4</v>
      </c>
      <c r="F19" s="24"/>
      <c r="G19" s="90"/>
      <c r="H19" s="24">
        <v>40</v>
      </c>
      <c r="I19" s="24"/>
      <c r="J19" s="90"/>
    </row>
    <row r="20" s="3" customFormat="true" ht="30" hidden="true" customHeight="true" spans="1:10">
      <c r="A20" s="22" t="s">
        <v>27</v>
      </c>
      <c r="B20" s="78">
        <v>345</v>
      </c>
      <c r="C20" s="79"/>
      <c r="D20" s="79"/>
      <c r="E20" s="24">
        <v>61</v>
      </c>
      <c r="F20" s="24"/>
      <c r="G20" s="90"/>
      <c r="H20" s="24">
        <v>690</v>
      </c>
      <c r="I20" s="24"/>
      <c r="J20" s="90"/>
    </row>
    <row r="21" s="3" customFormat="true" ht="30" hidden="true" customHeight="true" spans="1:10">
      <c r="A21" s="22" t="s">
        <v>28</v>
      </c>
      <c r="B21" s="78">
        <v>313</v>
      </c>
      <c r="C21" s="79"/>
      <c r="D21" s="79"/>
      <c r="E21" s="24">
        <v>54</v>
      </c>
      <c r="F21" s="24"/>
      <c r="G21" s="90"/>
      <c r="H21" s="24">
        <v>626</v>
      </c>
      <c r="I21" s="24"/>
      <c r="J21" s="90"/>
    </row>
    <row r="22" s="3" customFormat="true" ht="30" hidden="true" customHeight="true" spans="1:10">
      <c r="A22" s="22" t="s">
        <v>29</v>
      </c>
      <c r="B22" s="78">
        <v>186</v>
      </c>
      <c r="C22" s="79"/>
      <c r="D22" s="79"/>
      <c r="E22" s="24">
        <v>29</v>
      </c>
      <c r="F22" s="24"/>
      <c r="G22" s="90"/>
      <c r="H22" s="24">
        <v>372</v>
      </c>
      <c r="I22" s="24"/>
      <c r="J22" s="90"/>
    </row>
    <row r="23" s="3" customFormat="true" ht="30" hidden="true" customHeight="true" spans="1:10">
      <c r="A23" s="22" t="s">
        <v>30</v>
      </c>
      <c r="B23" s="78">
        <v>210</v>
      </c>
      <c r="C23" s="79"/>
      <c r="D23" s="79"/>
      <c r="E23" s="24">
        <v>31</v>
      </c>
      <c r="F23" s="24"/>
      <c r="G23" s="90"/>
      <c r="H23" s="24">
        <v>420</v>
      </c>
      <c r="I23" s="24"/>
      <c r="J23" s="90"/>
    </row>
    <row r="24" s="3" customFormat="true" ht="30" hidden="true" customHeight="true" spans="1:10">
      <c r="A24" s="22" t="s">
        <v>31</v>
      </c>
      <c r="B24" s="78">
        <v>200</v>
      </c>
      <c r="C24" s="79"/>
      <c r="D24" s="79"/>
      <c r="E24" s="24">
        <v>34</v>
      </c>
      <c r="F24" s="24"/>
      <c r="G24" s="90"/>
      <c r="H24" s="24">
        <v>400</v>
      </c>
      <c r="I24" s="24"/>
      <c r="J24" s="90"/>
    </row>
    <row r="25" s="3" customFormat="true" ht="30" hidden="true" customHeight="true" spans="1:10">
      <c r="A25" s="22" t="s">
        <v>32</v>
      </c>
      <c r="B25" s="78">
        <v>230</v>
      </c>
      <c r="C25" s="79"/>
      <c r="D25" s="79"/>
      <c r="E25" s="24">
        <v>33</v>
      </c>
      <c r="F25" s="24"/>
      <c r="G25" s="90"/>
      <c r="H25" s="24">
        <v>460</v>
      </c>
      <c r="I25" s="24"/>
      <c r="J25" s="90"/>
    </row>
    <row r="26" s="3" customFormat="true" ht="30" hidden="true" customHeight="true" spans="1:10">
      <c r="A26" s="22" t="s">
        <v>33</v>
      </c>
      <c r="B26" s="78">
        <v>240</v>
      </c>
      <c r="C26" s="79"/>
      <c r="D26" s="79"/>
      <c r="E26" s="24">
        <v>34</v>
      </c>
      <c r="F26" s="24"/>
      <c r="G26" s="90"/>
      <c r="H26" s="24">
        <v>480</v>
      </c>
      <c r="I26" s="24"/>
      <c r="J26" s="90"/>
    </row>
    <row r="27" s="64" customFormat="true" ht="30" hidden="true" customHeight="true" spans="1:10">
      <c r="A27" s="17" t="s">
        <v>157</v>
      </c>
      <c r="B27" s="76">
        <f>SUM(B28:B35)</f>
        <v>1319</v>
      </c>
      <c r="C27" s="76">
        <f>SUM(C28:C35)</f>
        <v>0</v>
      </c>
      <c r="D27" s="76">
        <f>SUM(D28:D35)</f>
        <v>0</v>
      </c>
      <c r="E27" s="18">
        <f>SUM(E28:E35)</f>
        <v>210</v>
      </c>
      <c r="F27" s="18">
        <f>SUM(F28:F35)</f>
        <v>0</v>
      </c>
      <c r="G27" s="88">
        <f>F27/E27</f>
        <v>0</v>
      </c>
      <c r="H27" s="18">
        <f>SUM(H28:H35)</f>
        <v>2638</v>
      </c>
      <c r="I27" s="18">
        <f>SUM(I28:I35)</f>
        <v>0</v>
      </c>
      <c r="J27" s="88">
        <f>I27/H27</f>
        <v>0</v>
      </c>
    </row>
    <row r="28" s="3" customFormat="true" ht="30" hidden="true" customHeight="true" spans="1:10">
      <c r="A28" s="22" t="s">
        <v>35</v>
      </c>
      <c r="B28" s="28">
        <v>318</v>
      </c>
      <c r="C28" s="28"/>
      <c r="D28" s="80"/>
      <c r="E28" s="26">
        <v>50.6</v>
      </c>
      <c r="F28" s="26"/>
      <c r="G28" s="90"/>
      <c r="H28" s="26">
        <v>636</v>
      </c>
      <c r="I28" s="26"/>
      <c r="J28" s="90"/>
    </row>
    <row r="29" s="3" customFormat="true" ht="30" hidden="true" customHeight="true" spans="1:10">
      <c r="A29" s="22" t="s">
        <v>36</v>
      </c>
      <c r="B29" s="28">
        <v>315</v>
      </c>
      <c r="C29" s="28"/>
      <c r="D29" s="80"/>
      <c r="E29" s="26">
        <v>50.1</v>
      </c>
      <c r="F29" s="26"/>
      <c r="G29" s="90"/>
      <c r="H29" s="26">
        <v>630</v>
      </c>
      <c r="I29" s="26"/>
      <c r="J29" s="90"/>
    </row>
    <row r="30" s="3" customFormat="true" ht="30" hidden="true" customHeight="true" spans="1:10">
      <c r="A30" s="22" t="s">
        <v>158</v>
      </c>
      <c r="B30" s="28">
        <v>333</v>
      </c>
      <c r="C30" s="28"/>
      <c r="D30" s="80"/>
      <c r="E30" s="26">
        <v>53</v>
      </c>
      <c r="F30" s="26"/>
      <c r="G30" s="90"/>
      <c r="H30" s="26">
        <v>666</v>
      </c>
      <c r="I30" s="26"/>
      <c r="J30" s="90"/>
    </row>
    <row r="31" s="3" customFormat="true" ht="30" hidden="true" customHeight="true" spans="1:10">
      <c r="A31" s="22" t="s">
        <v>38</v>
      </c>
      <c r="B31" s="28">
        <v>300</v>
      </c>
      <c r="C31" s="28"/>
      <c r="D31" s="80"/>
      <c r="E31" s="26">
        <v>47.8</v>
      </c>
      <c r="F31" s="26"/>
      <c r="G31" s="90"/>
      <c r="H31" s="26">
        <v>600</v>
      </c>
      <c r="I31" s="26"/>
      <c r="J31" s="90"/>
    </row>
    <row r="32" s="3" customFormat="true" ht="30" hidden="true" customHeight="true" spans="1:10">
      <c r="A32" s="22" t="s">
        <v>39</v>
      </c>
      <c r="B32" s="28"/>
      <c r="C32" s="28"/>
      <c r="D32" s="81"/>
      <c r="E32" s="26"/>
      <c r="F32" s="26"/>
      <c r="G32" s="90"/>
      <c r="H32" s="26"/>
      <c r="I32" s="26"/>
      <c r="J32" s="90"/>
    </row>
    <row r="33" s="3" customFormat="true" ht="30" hidden="true" customHeight="true" spans="1:10">
      <c r="A33" s="22" t="s">
        <v>40</v>
      </c>
      <c r="B33" s="28">
        <v>53</v>
      </c>
      <c r="C33" s="28"/>
      <c r="D33" s="81"/>
      <c r="E33" s="26">
        <v>8.5</v>
      </c>
      <c r="F33" s="26"/>
      <c r="G33" s="90"/>
      <c r="H33" s="26">
        <v>106</v>
      </c>
      <c r="I33" s="26"/>
      <c r="J33" s="90"/>
    </row>
    <row r="34" s="3" customFormat="true" ht="30" hidden="true" customHeight="true" spans="1:10">
      <c r="A34" s="22" t="s">
        <v>41</v>
      </c>
      <c r="B34" s="82"/>
      <c r="C34" s="81"/>
      <c r="D34" s="81"/>
      <c r="E34" s="26"/>
      <c r="F34" s="92"/>
      <c r="G34" s="90"/>
      <c r="H34" s="93"/>
      <c r="I34" s="91"/>
      <c r="J34" s="88"/>
    </row>
    <row r="35" s="3" customFormat="true" ht="30" hidden="true" customHeight="true" spans="1:10">
      <c r="A35" s="22" t="s">
        <v>42</v>
      </c>
      <c r="B35" s="82"/>
      <c r="C35" s="81"/>
      <c r="D35" s="81"/>
      <c r="E35" s="26"/>
      <c r="F35" s="92"/>
      <c r="G35" s="90"/>
      <c r="H35" s="93"/>
      <c r="I35" s="91"/>
      <c r="J35" s="88"/>
    </row>
    <row r="36" s="64" customFormat="true" ht="30" hidden="true" customHeight="true" spans="1:10">
      <c r="A36" s="17" t="s">
        <v>159</v>
      </c>
      <c r="B36" s="76">
        <f>SUM(B37:B41)</f>
        <v>1091</v>
      </c>
      <c r="C36" s="76">
        <f>SUM(C37:C41)</f>
        <v>0</v>
      </c>
      <c r="D36" s="76">
        <f>SUM(D37:D41)</f>
        <v>0</v>
      </c>
      <c r="E36" s="18">
        <f>SUM(E37:E41)</f>
        <v>170</v>
      </c>
      <c r="F36" s="18">
        <f>SUM(F37:F41)</f>
        <v>0</v>
      </c>
      <c r="G36" s="88">
        <f>F36/E36</f>
        <v>0</v>
      </c>
      <c r="H36" s="18">
        <f>SUM(H37:H41)</f>
        <v>2182</v>
      </c>
      <c r="I36" s="18">
        <f>SUM(I37:I41)</f>
        <v>0</v>
      </c>
      <c r="J36" s="88">
        <f>I36/H36</f>
        <v>0</v>
      </c>
    </row>
    <row r="37" s="3" customFormat="true" ht="30" hidden="true" customHeight="true" spans="1:10">
      <c r="A37" s="22" t="s">
        <v>44</v>
      </c>
      <c r="B37" s="28">
        <v>134</v>
      </c>
      <c r="C37" s="28"/>
      <c r="D37" s="28"/>
      <c r="E37" s="23">
        <v>20</v>
      </c>
      <c r="F37" s="23"/>
      <c r="G37" s="90"/>
      <c r="H37" s="23">
        <v>268</v>
      </c>
      <c r="I37" s="23"/>
      <c r="J37" s="90"/>
    </row>
    <row r="38" s="3" customFormat="true" ht="30" hidden="true" customHeight="true" spans="1:10">
      <c r="A38" s="22" t="s">
        <v>45</v>
      </c>
      <c r="B38" s="28">
        <v>32</v>
      </c>
      <c r="C38" s="28"/>
      <c r="D38" s="28"/>
      <c r="E38" s="23">
        <v>5</v>
      </c>
      <c r="F38" s="23"/>
      <c r="G38" s="90"/>
      <c r="H38" s="23">
        <v>64</v>
      </c>
      <c r="I38" s="23"/>
      <c r="J38" s="90"/>
    </row>
    <row r="39" s="3" customFormat="true" ht="30" hidden="true" customHeight="true" spans="1:10">
      <c r="A39" s="22" t="s">
        <v>46</v>
      </c>
      <c r="B39" s="28">
        <v>440</v>
      </c>
      <c r="C39" s="28"/>
      <c r="D39" s="28"/>
      <c r="E39" s="23">
        <v>70</v>
      </c>
      <c r="F39" s="23"/>
      <c r="G39" s="90"/>
      <c r="H39" s="23">
        <v>880</v>
      </c>
      <c r="I39" s="23"/>
      <c r="J39" s="90"/>
    </row>
    <row r="40" s="3" customFormat="true" ht="30" hidden="true" customHeight="true" spans="1:10">
      <c r="A40" s="22" t="s">
        <v>47</v>
      </c>
      <c r="B40" s="28">
        <v>341</v>
      </c>
      <c r="C40" s="28"/>
      <c r="D40" s="28"/>
      <c r="E40" s="23">
        <v>50</v>
      </c>
      <c r="F40" s="23"/>
      <c r="G40" s="90"/>
      <c r="H40" s="23">
        <v>682</v>
      </c>
      <c r="I40" s="23"/>
      <c r="J40" s="90"/>
    </row>
    <row r="41" s="3" customFormat="true" ht="30" hidden="true" customHeight="true" spans="1:10">
      <c r="A41" s="22" t="s">
        <v>48</v>
      </c>
      <c r="B41" s="28">
        <v>144</v>
      </c>
      <c r="C41" s="28"/>
      <c r="D41" s="28"/>
      <c r="E41" s="23">
        <v>25</v>
      </c>
      <c r="F41" s="23"/>
      <c r="G41" s="90"/>
      <c r="H41" s="23">
        <v>288</v>
      </c>
      <c r="I41" s="23"/>
      <c r="J41" s="90"/>
    </row>
    <row r="42" s="3" customFormat="true" ht="30" hidden="true" customHeight="true" spans="1:10">
      <c r="A42" s="17" t="s">
        <v>49</v>
      </c>
      <c r="B42" s="76">
        <f>SUM(B43:B54)</f>
        <v>1884</v>
      </c>
      <c r="C42" s="76">
        <f>SUM(C43:C54)</f>
        <v>0</v>
      </c>
      <c r="D42" s="76">
        <f>SUM(D43:D54)</f>
        <v>0</v>
      </c>
      <c r="E42" s="18">
        <f>SUM(E43:E54)</f>
        <v>310</v>
      </c>
      <c r="F42" s="18">
        <f>SUM(F43:F54)</f>
        <v>0</v>
      </c>
      <c r="G42" s="88">
        <f>F42/E42</f>
        <v>0</v>
      </c>
      <c r="H42" s="18">
        <f>SUM(H43:H54)</f>
        <v>3768</v>
      </c>
      <c r="I42" s="18">
        <f>SUM(I43:I54)</f>
        <v>0</v>
      </c>
      <c r="J42" s="88">
        <f>I42/H42</f>
        <v>0</v>
      </c>
    </row>
    <row r="43" s="3" customFormat="true" ht="30" hidden="true" customHeight="true" spans="1:10">
      <c r="A43" s="22" t="s">
        <v>50</v>
      </c>
      <c r="B43" s="28">
        <v>20</v>
      </c>
      <c r="C43" s="28"/>
      <c r="D43" s="28"/>
      <c r="E43" s="23">
        <v>5</v>
      </c>
      <c r="F43" s="23"/>
      <c r="G43" s="90"/>
      <c r="H43" s="23">
        <v>40</v>
      </c>
      <c r="I43" s="23"/>
      <c r="J43" s="90"/>
    </row>
    <row r="44" s="3" customFormat="true" ht="30" hidden="true" customHeight="true" spans="1:10">
      <c r="A44" s="62" t="s">
        <v>51</v>
      </c>
      <c r="B44" s="28">
        <v>15</v>
      </c>
      <c r="C44" s="28"/>
      <c r="D44" s="28"/>
      <c r="E44" s="23">
        <v>3</v>
      </c>
      <c r="F44" s="23"/>
      <c r="G44" s="90"/>
      <c r="H44" s="23">
        <v>30</v>
      </c>
      <c r="I44" s="23"/>
      <c r="J44" s="90"/>
    </row>
    <row r="45" s="3" customFormat="true" ht="30" hidden="true" customHeight="true" spans="1:10">
      <c r="A45" s="22" t="s">
        <v>52</v>
      </c>
      <c r="B45" s="28">
        <v>10</v>
      </c>
      <c r="C45" s="28"/>
      <c r="D45" s="28"/>
      <c r="E45" s="23">
        <v>2</v>
      </c>
      <c r="F45" s="23"/>
      <c r="G45" s="90"/>
      <c r="H45" s="23">
        <v>20</v>
      </c>
      <c r="I45" s="23"/>
      <c r="J45" s="90"/>
    </row>
    <row r="46" s="3" customFormat="true" ht="30" hidden="true" customHeight="true" spans="1:10">
      <c r="A46" s="22" t="s">
        <v>53</v>
      </c>
      <c r="B46" s="28">
        <v>280</v>
      </c>
      <c r="C46" s="28"/>
      <c r="D46" s="28"/>
      <c r="E46" s="23">
        <v>40</v>
      </c>
      <c r="F46" s="23"/>
      <c r="G46" s="90"/>
      <c r="H46" s="23">
        <v>560</v>
      </c>
      <c r="I46" s="23"/>
      <c r="J46" s="90"/>
    </row>
    <row r="47" s="3" customFormat="true" ht="30" hidden="true" customHeight="true" spans="1:10">
      <c r="A47" s="22" t="s">
        <v>54</v>
      </c>
      <c r="B47" s="28">
        <v>100</v>
      </c>
      <c r="C47" s="28"/>
      <c r="D47" s="28"/>
      <c r="E47" s="23">
        <v>20</v>
      </c>
      <c r="F47" s="23"/>
      <c r="G47" s="90"/>
      <c r="H47" s="23">
        <v>200</v>
      </c>
      <c r="I47" s="23"/>
      <c r="J47" s="90"/>
    </row>
    <row r="48" s="64" customFormat="true" ht="30" hidden="true" customHeight="true" spans="1:10">
      <c r="A48" s="22" t="s">
        <v>55</v>
      </c>
      <c r="B48" s="28">
        <v>340</v>
      </c>
      <c r="C48" s="28"/>
      <c r="D48" s="28"/>
      <c r="E48" s="23">
        <v>65</v>
      </c>
      <c r="F48" s="23"/>
      <c r="G48" s="90"/>
      <c r="H48" s="23">
        <v>680</v>
      </c>
      <c r="I48" s="23"/>
      <c r="J48" s="90"/>
    </row>
    <row r="49" s="3" customFormat="true" ht="30" hidden="true" customHeight="true" spans="1:10">
      <c r="A49" s="22" t="s">
        <v>56</v>
      </c>
      <c r="B49" s="28">
        <v>90</v>
      </c>
      <c r="C49" s="28"/>
      <c r="D49" s="28"/>
      <c r="E49" s="23">
        <v>25</v>
      </c>
      <c r="F49" s="23"/>
      <c r="G49" s="90"/>
      <c r="H49" s="23">
        <v>180</v>
      </c>
      <c r="I49" s="23"/>
      <c r="J49" s="90"/>
    </row>
    <row r="50" s="3" customFormat="true" ht="30" hidden="true" customHeight="true" spans="1:10">
      <c r="A50" s="22" t="s">
        <v>57</v>
      </c>
      <c r="B50" s="28">
        <v>330</v>
      </c>
      <c r="C50" s="28"/>
      <c r="D50" s="28"/>
      <c r="E50" s="23">
        <v>45</v>
      </c>
      <c r="F50" s="23"/>
      <c r="G50" s="90"/>
      <c r="H50" s="23">
        <v>660</v>
      </c>
      <c r="I50" s="23"/>
      <c r="J50" s="90"/>
    </row>
    <row r="51" s="3" customFormat="true" ht="30" hidden="true" customHeight="true" spans="1:10">
      <c r="A51" s="22" t="s">
        <v>58</v>
      </c>
      <c r="B51" s="28">
        <v>275</v>
      </c>
      <c r="C51" s="28"/>
      <c r="D51" s="28"/>
      <c r="E51" s="23">
        <v>40</v>
      </c>
      <c r="F51" s="23"/>
      <c r="G51" s="90"/>
      <c r="H51" s="23">
        <v>550</v>
      </c>
      <c r="I51" s="23"/>
      <c r="J51" s="90"/>
    </row>
    <row r="52" s="3" customFormat="true" ht="30" hidden="true" customHeight="true" spans="1:10">
      <c r="A52" s="22" t="s">
        <v>59</v>
      </c>
      <c r="B52" s="28">
        <v>234</v>
      </c>
      <c r="C52" s="28"/>
      <c r="D52" s="28"/>
      <c r="E52" s="23">
        <v>30</v>
      </c>
      <c r="F52" s="23"/>
      <c r="G52" s="90"/>
      <c r="H52" s="23">
        <v>468</v>
      </c>
      <c r="I52" s="23"/>
      <c r="J52" s="90"/>
    </row>
    <row r="53" s="3" customFormat="true" ht="30" hidden="true" customHeight="true" spans="1:10">
      <c r="A53" s="22" t="s">
        <v>60</v>
      </c>
      <c r="B53" s="28">
        <v>90</v>
      </c>
      <c r="C53" s="28"/>
      <c r="D53" s="28"/>
      <c r="E53" s="23">
        <v>15</v>
      </c>
      <c r="F53" s="23"/>
      <c r="G53" s="90"/>
      <c r="H53" s="23">
        <v>180</v>
      </c>
      <c r="I53" s="23"/>
      <c r="J53" s="90"/>
    </row>
    <row r="54" s="3" customFormat="true" ht="30" hidden="true" customHeight="true" spans="1:10">
      <c r="A54" s="22" t="s">
        <v>61</v>
      </c>
      <c r="B54" s="28">
        <v>100</v>
      </c>
      <c r="C54" s="28"/>
      <c r="D54" s="28"/>
      <c r="E54" s="23">
        <v>20</v>
      </c>
      <c r="F54" s="23"/>
      <c r="G54" s="90"/>
      <c r="H54" s="23">
        <v>200</v>
      </c>
      <c r="I54" s="23"/>
      <c r="J54" s="90"/>
    </row>
    <row r="55" s="3" customFormat="true" ht="30" hidden="true" customHeight="true" spans="1:10">
      <c r="A55" s="17" t="s">
        <v>160</v>
      </c>
      <c r="B55" s="76">
        <f>SUM(B56:B65)</f>
        <v>1785</v>
      </c>
      <c r="C55" s="76">
        <f>SUM(C56:C65)</f>
        <v>0</v>
      </c>
      <c r="D55" s="76">
        <f>SUM(D56:D65)</f>
        <v>0</v>
      </c>
      <c r="E55" s="18">
        <f>SUM(E56:E65)</f>
        <v>285</v>
      </c>
      <c r="F55" s="18">
        <f>SUM(F56:F65)</f>
        <v>0</v>
      </c>
      <c r="G55" s="88">
        <f>F55/E55</f>
        <v>0</v>
      </c>
      <c r="H55" s="18">
        <f>SUM(H56:H65)</f>
        <v>3570</v>
      </c>
      <c r="I55" s="18">
        <f>SUM(I56:I65)</f>
        <v>0</v>
      </c>
      <c r="J55" s="88">
        <f>I55/H55</f>
        <v>0</v>
      </c>
    </row>
    <row r="56" s="3" customFormat="true" ht="30" hidden="true" customHeight="true" spans="1:10">
      <c r="A56" s="22" t="s">
        <v>63</v>
      </c>
      <c r="B56" s="28">
        <v>56</v>
      </c>
      <c r="C56" s="81"/>
      <c r="D56" s="83"/>
      <c r="E56" s="26">
        <v>8.6</v>
      </c>
      <c r="F56" s="26"/>
      <c r="G56" s="90"/>
      <c r="H56" s="26">
        <v>112</v>
      </c>
      <c r="I56" s="26"/>
      <c r="J56" s="90"/>
    </row>
    <row r="57" s="3" customFormat="true" ht="30" hidden="true" customHeight="true" spans="1:10">
      <c r="A57" s="22" t="s">
        <v>64</v>
      </c>
      <c r="B57" s="28">
        <v>31</v>
      </c>
      <c r="C57" s="81"/>
      <c r="D57" s="81"/>
      <c r="E57" s="26">
        <v>4</v>
      </c>
      <c r="F57" s="26"/>
      <c r="G57" s="90"/>
      <c r="H57" s="26">
        <v>62</v>
      </c>
      <c r="I57" s="26"/>
      <c r="J57" s="90"/>
    </row>
    <row r="58" s="3" customFormat="true" ht="30" hidden="true" customHeight="true" spans="1:10">
      <c r="A58" s="22" t="s">
        <v>65</v>
      </c>
      <c r="B58" s="28">
        <v>30</v>
      </c>
      <c r="C58" s="81"/>
      <c r="D58" s="83"/>
      <c r="E58" s="26">
        <v>3</v>
      </c>
      <c r="F58" s="26"/>
      <c r="G58" s="90"/>
      <c r="H58" s="26">
        <v>60</v>
      </c>
      <c r="I58" s="26"/>
      <c r="J58" s="90"/>
    </row>
    <row r="59" s="3" customFormat="true" ht="30" hidden="true" customHeight="true" spans="1:10">
      <c r="A59" s="22" t="s">
        <v>66</v>
      </c>
      <c r="B59" s="28">
        <v>27</v>
      </c>
      <c r="C59" s="81"/>
      <c r="D59" s="83"/>
      <c r="E59" s="26">
        <v>2</v>
      </c>
      <c r="F59" s="26"/>
      <c r="G59" s="90"/>
      <c r="H59" s="26">
        <v>54</v>
      </c>
      <c r="I59" s="26"/>
      <c r="J59" s="90"/>
    </row>
    <row r="60" s="64" customFormat="true" ht="30" hidden="true" customHeight="true" spans="1:10">
      <c r="A60" s="22" t="s">
        <v>67</v>
      </c>
      <c r="B60" s="28">
        <v>341</v>
      </c>
      <c r="C60" s="81"/>
      <c r="D60" s="83"/>
      <c r="E60" s="26">
        <v>55.6</v>
      </c>
      <c r="F60" s="26"/>
      <c r="G60" s="90"/>
      <c r="H60" s="26">
        <v>682</v>
      </c>
      <c r="I60" s="26"/>
      <c r="J60" s="90"/>
    </row>
    <row r="61" s="3" customFormat="true" ht="30" hidden="true" customHeight="true" spans="1:10">
      <c r="A61" s="22" t="s">
        <v>68</v>
      </c>
      <c r="B61" s="28">
        <v>268</v>
      </c>
      <c r="C61" s="81"/>
      <c r="D61" s="83"/>
      <c r="E61" s="26">
        <v>46</v>
      </c>
      <c r="F61" s="26"/>
      <c r="G61" s="90"/>
      <c r="H61" s="26">
        <v>536</v>
      </c>
      <c r="I61" s="26"/>
      <c r="J61" s="90"/>
    </row>
    <row r="62" s="3" customFormat="true" ht="30" hidden="true" customHeight="true" spans="1:10">
      <c r="A62" s="22" t="s">
        <v>69</v>
      </c>
      <c r="B62" s="28">
        <v>239</v>
      </c>
      <c r="C62" s="81"/>
      <c r="D62" s="83"/>
      <c r="E62" s="26">
        <v>29</v>
      </c>
      <c r="F62" s="26"/>
      <c r="G62" s="90"/>
      <c r="H62" s="26">
        <v>478</v>
      </c>
      <c r="I62" s="26"/>
      <c r="J62" s="90"/>
    </row>
    <row r="63" s="3" customFormat="true" ht="30" hidden="true" customHeight="true" spans="1:10">
      <c r="A63" s="22" t="s">
        <v>70</v>
      </c>
      <c r="B63" s="28">
        <v>243</v>
      </c>
      <c r="C63" s="81"/>
      <c r="D63" s="83"/>
      <c r="E63" s="26">
        <v>52.2</v>
      </c>
      <c r="F63" s="26"/>
      <c r="G63" s="90"/>
      <c r="H63" s="26">
        <v>486</v>
      </c>
      <c r="I63" s="26"/>
      <c r="J63" s="90"/>
    </row>
    <row r="64" s="3" customFormat="true" ht="30" hidden="true" customHeight="true" spans="1:10">
      <c r="A64" s="22" t="s">
        <v>71</v>
      </c>
      <c r="B64" s="28">
        <v>125</v>
      </c>
      <c r="C64" s="81"/>
      <c r="D64" s="83"/>
      <c r="E64" s="26">
        <v>29</v>
      </c>
      <c r="F64" s="26"/>
      <c r="G64" s="90"/>
      <c r="H64" s="26">
        <v>250</v>
      </c>
      <c r="I64" s="26"/>
      <c r="J64" s="90"/>
    </row>
    <row r="65" s="3" customFormat="true" ht="30" hidden="true" customHeight="true" spans="1:10">
      <c r="A65" s="22" t="s">
        <v>72</v>
      </c>
      <c r="B65" s="28">
        <v>425</v>
      </c>
      <c r="C65" s="81"/>
      <c r="D65" s="81"/>
      <c r="E65" s="26">
        <v>55.6</v>
      </c>
      <c r="F65" s="26"/>
      <c r="G65" s="90"/>
      <c r="H65" s="26">
        <v>850</v>
      </c>
      <c r="I65" s="26"/>
      <c r="J65" s="90"/>
    </row>
    <row r="66" s="3" customFormat="true" ht="30" hidden="true" customHeight="true" spans="1:10">
      <c r="A66" s="17" t="s">
        <v>161</v>
      </c>
      <c r="B66" s="76">
        <f>SUM(B67:B78)</f>
        <v>1757</v>
      </c>
      <c r="C66" s="76">
        <f>SUM(C67:C78)</f>
        <v>0</v>
      </c>
      <c r="D66" s="76">
        <f>SUM(D67:D78)</f>
        <v>0</v>
      </c>
      <c r="E66" s="18">
        <f>SUM(E67:E78)</f>
        <v>280</v>
      </c>
      <c r="F66" s="18">
        <f>SUM(F67:F78)</f>
        <v>0</v>
      </c>
      <c r="G66" s="88">
        <f>F66/E66</f>
        <v>0</v>
      </c>
      <c r="H66" s="18">
        <f>SUM(H67:H78)</f>
        <v>3514</v>
      </c>
      <c r="I66" s="18">
        <f>SUM(I67:I78)</f>
        <v>0</v>
      </c>
      <c r="J66" s="88">
        <f>I66/H66</f>
        <v>0</v>
      </c>
    </row>
    <row r="67" s="3" customFormat="true" ht="30" hidden="true" customHeight="true" spans="1:10">
      <c r="A67" s="96" t="s">
        <v>74</v>
      </c>
      <c r="B67" s="28">
        <v>125</v>
      </c>
      <c r="C67" s="28"/>
      <c r="D67" s="76"/>
      <c r="E67" s="103">
        <v>20.62</v>
      </c>
      <c r="F67" s="23"/>
      <c r="G67" s="90"/>
      <c r="H67" s="23">
        <v>250</v>
      </c>
      <c r="I67" s="23"/>
      <c r="J67" s="88"/>
    </row>
    <row r="68" s="3" customFormat="true" ht="30" hidden="true" customHeight="true" spans="1:10">
      <c r="A68" s="96" t="s">
        <v>75</v>
      </c>
      <c r="B68" s="28">
        <v>207</v>
      </c>
      <c r="C68" s="28"/>
      <c r="D68" s="76"/>
      <c r="E68" s="104">
        <v>32.01</v>
      </c>
      <c r="F68" s="23"/>
      <c r="G68" s="90"/>
      <c r="H68" s="23">
        <v>414</v>
      </c>
      <c r="I68" s="23"/>
      <c r="J68" s="88"/>
    </row>
    <row r="69" s="3" customFormat="true" ht="30" hidden="true" customHeight="true" spans="1:10">
      <c r="A69" s="96" t="s">
        <v>76</v>
      </c>
      <c r="B69" s="28">
        <v>196</v>
      </c>
      <c r="C69" s="28"/>
      <c r="D69" s="76"/>
      <c r="E69" s="104">
        <v>30.04</v>
      </c>
      <c r="F69" s="23"/>
      <c r="G69" s="90"/>
      <c r="H69" s="23">
        <v>392</v>
      </c>
      <c r="I69" s="23"/>
      <c r="J69" s="88"/>
    </row>
    <row r="70" s="3" customFormat="true" ht="30" hidden="true" customHeight="true" spans="1:10">
      <c r="A70" s="96" t="s">
        <v>77</v>
      </c>
      <c r="B70" s="28">
        <v>203</v>
      </c>
      <c r="C70" s="28"/>
      <c r="D70" s="81"/>
      <c r="E70" s="104">
        <v>31.02</v>
      </c>
      <c r="F70" s="23"/>
      <c r="G70" s="90"/>
      <c r="H70" s="23">
        <v>406</v>
      </c>
      <c r="I70" s="23"/>
      <c r="J70" s="88"/>
    </row>
    <row r="71" s="3" customFormat="true" ht="30" hidden="true" customHeight="true" spans="1:10">
      <c r="A71" s="96" t="s">
        <v>78</v>
      </c>
      <c r="B71" s="28">
        <v>175</v>
      </c>
      <c r="C71" s="28"/>
      <c r="D71" s="81"/>
      <c r="E71" s="104">
        <v>30.24</v>
      </c>
      <c r="F71" s="23"/>
      <c r="G71" s="90"/>
      <c r="H71" s="23">
        <v>350</v>
      </c>
      <c r="I71" s="23"/>
      <c r="J71" s="88"/>
    </row>
    <row r="72" s="3" customFormat="true" ht="30" hidden="true" customHeight="true" spans="1:10">
      <c r="A72" s="96" t="s">
        <v>79</v>
      </c>
      <c r="B72" s="28">
        <v>192</v>
      </c>
      <c r="C72" s="28"/>
      <c r="D72" s="81"/>
      <c r="E72" s="104">
        <v>30.43</v>
      </c>
      <c r="F72" s="23"/>
      <c r="G72" s="90"/>
      <c r="H72" s="23">
        <v>384</v>
      </c>
      <c r="I72" s="23"/>
      <c r="J72" s="88"/>
    </row>
    <row r="73" s="3" customFormat="true" ht="30" hidden="true" customHeight="true" spans="1:10">
      <c r="A73" s="96" t="s">
        <v>80</v>
      </c>
      <c r="B73" s="28">
        <v>203</v>
      </c>
      <c r="C73" s="28"/>
      <c r="D73" s="81"/>
      <c r="E73" s="104">
        <v>30.24</v>
      </c>
      <c r="F73" s="23"/>
      <c r="G73" s="90"/>
      <c r="H73" s="23">
        <v>406</v>
      </c>
      <c r="I73" s="23"/>
      <c r="J73" s="88"/>
    </row>
    <row r="74" s="3" customFormat="true" ht="30" hidden="true" customHeight="true" spans="1:10">
      <c r="A74" s="96" t="s">
        <v>162</v>
      </c>
      <c r="B74" s="28">
        <v>165</v>
      </c>
      <c r="C74" s="28"/>
      <c r="D74" s="81"/>
      <c r="E74" s="104">
        <v>27.49</v>
      </c>
      <c r="F74" s="23"/>
      <c r="G74" s="90"/>
      <c r="H74" s="23">
        <v>330</v>
      </c>
      <c r="I74" s="23"/>
      <c r="J74" s="88"/>
    </row>
    <row r="75" s="64" customFormat="true" ht="30" hidden="true" customHeight="true" spans="1:10">
      <c r="A75" s="96" t="s">
        <v>82</v>
      </c>
      <c r="B75" s="28">
        <v>155</v>
      </c>
      <c r="C75" s="28"/>
      <c r="D75" s="97"/>
      <c r="E75" s="104">
        <v>21.6</v>
      </c>
      <c r="F75" s="23"/>
      <c r="G75" s="90"/>
      <c r="H75" s="23">
        <v>310</v>
      </c>
      <c r="I75" s="23"/>
      <c r="J75" s="88"/>
    </row>
    <row r="76" s="3" customFormat="true" ht="30" hidden="true" customHeight="true" spans="1:10">
      <c r="A76" s="96" t="s">
        <v>83</v>
      </c>
      <c r="B76" s="28">
        <v>47</v>
      </c>
      <c r="C76" s="28"/>
      <c r="D76" s="81"/>
      <c r="E76" s="104">
        <v>8.83</v>
      </c>
      <c r="F76" s="23"/>
      <c r="G76" s="90"/>
      <c r="H76" s="23">
        <v>94</v>
      </c>
      <c r="I76" s="23"/>
      <c r="J76" s="88"/>
    </row>
    <row r="77" s="3" customFormat="true" ht="30" hidden="true" customHeight="true" spans="1:10">
      <c r="A77" s="96" t="s">
        <v>84</v>
      </c>
      <c r="B77" s="28">
        <v>47</v>
      </c>
      <c r="C77" s="28"/>
      <c r="D77" s="81"/>
      <c r="E77" s="104">
        <v>9.23</v>
      </c>
      <c r="F77" s="23"/>
      <c r="G77" s="90"/>
      <c r="H77" s="23">
        <v>94</v>
      </c>
      <c r="I77" s="23"/>
      <c r="J77" s="88"/>
    </row>
    <row r="78" s="3" customFormat="true" ht="30" hidden="true" customHeight="true" spans="1:10">
      <c r="A78" s="96" t="s">
        <v>85</v>
      </c>
      <c r="B78" s="28">
        <v>42</v>
      </c>
      <c r="C78" s="28"/>
      <c r="D78" s="81"/>
      <c r="E78" s="105">
        <v>8.25</v>
      </c>
      <c r="F78" s="23"/>
      <c r="G78" s="90"/>
      <c r="H78" s="23">
        <v>84</v>
      </c>
      <c r="I78" s="23"/>
      <c r="J78" s="88"/>
    </row>
    <row r="79" s="3" customFormat="true" ht="30" hidden="true" customHeight="true" spans="1:10">
      <c r="A79" s="17" t="s">
        <v>163</v>
      </c>
      <c r="B79" s="76">
        <f>SUM(B80:B83)</f>
        <v>1072</v>
      </c>
      <c r="C79" s="76">
        <f>SUM(C80:C83)</f>
        <v>0</v>
      </c>
      <c r="D79" s="76">
        <f>SUM(D80:D83)</f>
        <v>0</v>
      </c>
      <c r="E79" s="18">
        <f>SUM(E80:E83)</f>
        <v>170</v>
      </c>
      <c r="F79" s="18">
        <f>SUM(F80:F83)</f>
        <v>0</v>
      </c>
      <c r="G79" s="88">
        <f>F79/E79</f>
        <v>0</v>
      </c>
      <c r="H79" s="18">
        <f>SUM(H80:H83)</f>
        <v>2144</v>
      </c>
      <c r="I79" s="18">
        <f>SUM(I80:I83)</f>
        <v>0</v>
      </c>
      <c r="J79" s="88">
        <f>I79/H79</f>
        <v>0</v>
      </c>
    </row>
    <row r="80" s="3" customFormat="true" ht="30" hidden="true" customHeight="true" spans="1:10">
      <c r="A80" s="22" t="s">
        <v>87</v>
      </c>
      <c r="B80" s="28">
        <v>308</v>
      </c>
      <c r="C80" s="28"/>
      <c r="D80" s="81"/>
      <c r="E80" s="106">
        <v>45</v>
      </c>
      <c r="F80" s="106"/>
      <c r="G80" s="90"/>
      <c r="H80" s="106">
        <v>616</v>
      </c>
      <c r="I80" s="106"/>
      <c r="J80" s="90"/>
    </row>
    <row r="81" s="3" customFormat="true" ht="30" hidden="true" customHeight="true" spans="1:10">
      <c r="A81" s="22" t="s">
        <v>88</v>
      </c>
      <c r="B81" s="28">
        <v>639</v>
      </c>
      <c r="C81" s="28"/>
      <c r="D81" s="81"/>
      <c r="E81" s="106">
        <v>110</v>
      </c>
      <c r="F81" s="106"/>
      <c r="G81" s="90"/>
      <c r="H81" s="106">
        <v>1278</v>
      </c>
      <c r="I81" s="106"/>
      <c r="J81" s="90"/>
    </row>
    <row r="82" s="3" customFormat="true" ht="30" hidden="true" customHeight="true" spans="1:10">
      <c r="A82" s="22" t="s">
        <v>89</v>
      </c>
      <c r="B82" s="28">
        <v>120</v>
      </c>
      <c r="C82" s="28"/>
      <c r="D82" s="81"/>
      <c r="E82" s="106">
        <v>14</v>
      </c>
      <c r="F82" s="106"/>
      <c r="G82" s="90"/>
      <c r="H82" s="106">
        <v>240</v>
      </c>
      <c r="I82" s="106"/>
      <c r="J82" s="90"/>
    </row>
    <row r="83" s="66" customFormat="true" ht="30" hidden="true" customHeight="true" spans="1:10">
      <c r="A83" s="22" t="s">
        <v>90</v>
      </c>
      <c r="B83" s="28">
        <v>5</v>
      </c>
      <c r="C83" s="28"/>
      <c r="D83" s="81"/>
      <c r="E83" s="106">
        <v>1</v>
      </c>
      <c r="F83" s="106"/>
      <c r="G83" s="90"/>
      <c r="H83" s="106">
        <v>10</v>
      </c>
      <c r="I83" s="106"/>
      <c r="J83" s="90"/>
    </row>
    <row r="84" s="3" customFormat="true" ht="30" hidden="true" customHeight="true" spans="1:10">
      <c r="A84" s="17" t="s">
        <v>164</v>
      </c>
      <c r="B84" s="76">
        <f>SUM(B85:B91)</f>
        <v>1707</v>
      </c>
      <c r="C84" s="76">
        <f>SUM(C85:C91)</f>
        <v>0</v>
      </c>
      <c r="D84" s="76">
        <f>SUM(D85:D91)</f>
        <v>0</v>
      </c>
      <c r="E84" s="18">
        <f>SUM(E85:E91)</f>
        <v>270</v>
      </c>
      <c r="F84" s="18">
        <f>SUM(F85:F91)</f>
        <v>0</v>
      </c>
      <c r="G84" s="88">
        <f>F84/E84</f>
        <v>0</v>
      </c>
      <c r="H84" s="18">
        <f>SUM(H85:H91)</f>
        <v>3414</v>
      </c>
      <c r="I84" s="18">
        <f>SUM(I85:I91)</f>
        <v>0</v>
      </c>
      <c r="J84" s="88">
        <f>I84/H84</f>
        <v>0</v>
      </c>
    </row>
    <row r="85" s="3" customFormat="true" ht="30" hidden="true" customHeight="true" spans="1:10">
      <c r="A85" s="22" t="s">
        <v>92</v>
      </c>
      <c r="B85" s="28">
        <v>220</v>
      </c>
      <c r="C85" s="98"/>
      <c r="D85" s="98"/>
      <c r="E85" s="26">
        <v>35</v>
      </c>
      <c r="F85" s="26"/>
      <c r="G85" s="90"/>
      <c r="H85" s="26">
        <v>440</v>
      </c>
      <c r="I85" s="26"/>
      <c r="J85" s="90"/>
    </row>
    <row r="86" s="3" customFormat="true" ht="30" hidden="true" customHeight="true" spans="1:10">
      <c r="A86" s="22" t="s">
        <v>93</v>
      </c>
      <c r="B86" s="28">
        <v>447</v>
      </c>
      <c r="C86" s="28"/>
      <c r="D86" s="28"/>
      <c r="E86" s="26">
        <v>78</v>
      </c>
      <c r="F86" s="26"/>
      <c r="G86" s="90"/>
      <c r="H86" s="26">
        <v>894</v>
      </c>
      <c r="I86" s="26"/>
      <c r="J86" s="90"/>
    </row>
    <row r="87" s="3" customFormat="true" ht="30" hidden="true" customHeight="true" spans="1:10">
      <c r="A87" s="22" t="s">
        <v>94</v>
      </c>
      <c r="B87" s="28">
        <v>130</v>
      </c>
      <c r="C87" s="28"/>
      <c r="D87" s="28"/>
      <c r="E87" s="26">
        <v>22</v>
      </c>
      <c r="F87" s="26"/>
      <c r="G87" s="90"/>
      <c r="H87" s="26">
        <v>260</v>
      </c>
      <c r="I87" s="26"/>
      <c r="J87" s="90"/>
    </row>
    <row r="88" s="3" customFormat="true" ht="30" hidden="true" customHeight="true" spans="1:10">
      <c r="A88" s="22" t="s">
        <v>95</v>
      </c>
      <c r="B88" s="28">
        <v>170</v>
      </c>
      <c r="C88" s="28"/>
      <c r="D88" s="28"/>
      <c r="E88" s="26">
        <v>26</v>
      </c>
      <c r="F88" s="26"/>
      <c r="G88" s="90"/>
      <c r="H88" s="26">
        <v>340</v>
      </c>
      <c r="I88" s="26"/>
      <c r="J88" s="90"/>
    </row>
    <row r="89" s="3" customFormat="true" ht="30" hidden="true" customHeight="true" spans="1:10">
      <c r="A89" s="22" t="s">
        <v>96</v>
      </c>
      <c r="B89" s="28">
        <v>170</v>
      </c>
      <c r="C89" s="76"/>
      <c r="D89" s="76"/>
      <c r="E89" s="26">
        <v>24</v>
      </c>
      <c r="F89" s="26"/>
      <c r="G89" s="90"/>
      <c r="H89" s="26">
        <v>340</v>
      </c>
      <c r="I89" s="26"/>
      <c r="J89" s="90"/>
    </row>
    <row r="90" s="3" customFormat="true" ht="30" hidden="true" customHeight="true" spans="1:10">
      <c r="A90" s="22" t="s">
        <v>97</v>
      </c>
      <c r="B90" s="28">
        <v>240</v>
      </c>
      <c r="C90" s="82"/>
      <c r="D90" s="82"/>
      <c r="E90" s="26">
        <v>37</v>
      </c>
      <c r="F90" s="26"/>
      <c r="G90" s="90"/>
      <c r="H90" s="26">
        <v>480</v>
      </c>
      <c r="I90" s="26"/>
      <c r="J90" s="90"/>
    </row>
    <row r="91" s="3" customFormat="true" ht="30" hidden="true" customHeight="true" spans="1:10">
      <c r="A91" s="22" t="s">
        <v>98</v>
      </c>
      <c r="B91" s="28">
        <v>330</v>
      </c>
      <c r="C91" s="28"/>
      <c r="D91" s="28"/>
      <c r="E91" s="26">
        <v>48</v>
      </c>
      <c r="F91" s="26"/>
      <c r="G91" s="90"/>
      <c r="H91" s="26">
        <v>660</v>
      </c>
      <c r="I91" s="26"/>
      <c r="J91" s="90"/>
    </row>
    <row r="92" s="3" customFormat="true" ht="30" hidden="true" customHeight="true" spans="1:10">
      <c r="A92" s="17" t="s">
        <v>165</v>
      </c>
      <c r="B92" s="76">
        <f>SUM(B93:B102)</f>
        <v>1948</v>
      </c>
      <c r="C92" s="76">
        <f>SUM(C93:C102)</f>
        <v>0</v>
      </c>
      <c r="D92" s="76">
        <f>SUM(D93:D102)</f>
        <v>0</v>
      </c>
      <c r="E92" s="18">
        <f>SUM(E93:E102)</f>
        <v>305</v>
      </c>
      <c r="F92" s="18">
        <f>SUM(F93:F102)</f>
        <v>0</v>
      </c>
      <c r="G92" s="88">
        <f>F92/E92</f>
        <v>0</v>
      </c>
      <c r="H92" s="18">
        <f>SUM(H93:H102)</f>
        <v>3896</v>
      </c>
      <c r="I92" s="18">
        <f>SUM(I93:I102)</f>
        <v>0</v>
      </c>
      <c r="J92" s="88">
        <f>I92/H92</f>
        <v>0</v>
      </c>
    </row>
    <row r="93" s="3" customFormat="true" ht="30" hidden="true" customHeight="true" spans="1:10">
      <c r="A93" s="22" t="s">
        <v>100</v>
      </c>
      <c r="B93" s="28">
        <v>50</v>
      </c>
      <c r="C93" s="28"/>
      <c r="D93" s="99"/>
      <c r="E93" s="26">
        <v>6.86</v>
      </c>
      <c r="F93" s="26"/>
      <c r="G93" s="90"/>
      <c r="H93" s="26">
        <v>100</v>
      </c>
      <c r="I93" s="26"/>
      <c r="J93" s="90"/>
    </row>
    <row r="94" s="3" customFormat="true" ht="30" hidden="true" customHeight="true" spans="1:10">
      <c r="A94" s="22" t="s">
        <v>101</v>
      </c>
      <c r="B94" s="28">
        <v>315</v>
      </c>
      <c r="C94" s="28"/>
      <c r="D94" s="99"/>
      <c r="E94" s="26">
        <v>45.11</v>
      </c>
      <c r="F94" s="26"/>
      <c r="G94" s="90"/>
      <c r="H94" s="26">
        <v>630</v>
      </c>
      <c r="I94" s="26"/>
      <c r="J94" s="90"/>
    </row>
    <row r="95" s="3" customFormat="true" ht="30" hidden="true" customHeight="true" spans="1:10">
      <c r="A95" s="22" t="s">
        <v>102</v>
      </c>
      <c r="B95" s="28">
        <v>170</v>
      </c>
      <c r="C95" s="28"/>
      <c r="D95" s="99"/>
      <c r="E95" s="26">
        <v>30.4</v>
      </c>
      <c r="F95" s="26"/>
      <c r="G95" s="90"/>
      <c r="H95" s="26">
        <v>340</v>
      </c>
      <c r="I95" s="26"/>
      <c r="J95" s="90"/>
    </row>
    <row r="96" s="3" customFormat="true" ht="30" hidden="true" customHeight="true" spans="1:10">
      <c r="A96" s="22" t="s">
        <v>103</v>
      </c>
      <c r="B96" s="28">
        <v>315</v>
      </c>
      <c r="C96" s="28"/>
      <c r="D96" s="99"/>
      <c r="E96" s="26">
        <v>38.25</v>
      </c>
      <c r="F96" s="26"/>
      <c r="G96" s="90"/>
      <c r="H96" s="26">
        <v>630</v>
      </c>
      <c r="I96" s="26"/>
      <c r="J96" s="90"/>
    </row>
    <row r="97" s="3" customFormat="true" ht="30" hidden="true" customHeight="true" spans="1:10">
      <c r="A97" s="22" t="s">
        <v>104</v>
      </c>
      <c r="B97" s="28">
        <v>278</v>
      </c>
      <c r="C97" s="28"/>
      <c r="D97" s="99"/>
      <c r="E97" s="26">
        <v>42.17</v>
      </c>
      <c r="F97" s="26"/>
      <c r="G97" s="90"/>
      <c r="H97" s="26">
        <v>556</v>
      </c>
      <c r="I97" s="26"/>
      <c r="J97" s="90"/>
    </row>
    <row r="98" s="3" customFormat="true" ht="30" hidden="true" customHeight="true" spans="1:10">
      <c r="A98" s="22" t="s">
        <v>105</v>
      </c>
      <c r="B98" s="28">
        <v>135</v>
      </c>
      <c r="C98" s="28"/>
      <c r="D98" s="99"/>
      <c r="E98" s="26">
        <v>25.5</v>
      </c>
      <c r="F98" s="26"/>
      <c r="G98" s="90"/>
      <c r="H98" s="26">
        <v>270</v>
      </c>
      <c r="I98" s="26"/>
      <c r="J98" s="90"/>
    </row>
    <row r="99" s="64" customFormat="true" ht="30" hidden="true" customHeight="true" spans="1:10">
      <c r="A99" s="22" t="s">
        <v>106</v>
      </c>
      <c r="B99" s="28">
        <v>140</v>
      </c>
      <c r="C99" s="28"/>
      <c r="D99" s="81"/>
      <c r="E99" s="26">
        <v>24.52</v>
      </c>
      <c r="F99" s="26"/>
      <c r="G99" s="90"/>
      <c r="H99" s="26">
        <v>280</v>
      </c>
      <c r="I99" s="26"/>
      <c r="J99" s="90"/>
    </row>
    <row r="100" s="3" customFormat="true" ht="30" hidden="true" customHeight="true" spans="1:10">
      <c r="A100" s="22" t="s">
        <v>107</v>
      </c>
      <c r="B100" s="28">
        <v>135</v>
      </c>
      <c r="C100" s="28"/>
      <c r="D100" s="99"/>
      <c r="E100" s="26">
        <v>23.54</v>
      </c>
      <c r="F100" s="26"/>
      <c r="G100" s="90"/>
      <c r="H100" s="26">
        <v>270</v>
      </c>
      <c r="I100" s="26"/>
      <c r="J100" s="90"/>
    </row>
    <row r="101" s="3" customFormat="true" ht="30" hidden="true" customHeight="true" spans="1:10">
      <c r="A101" s="22" t="s">
        <v>108</v>
      </c>
      <c r="B101" s="28">
        <v>135</v>
      </c>
      <c r="C101" s="28"/>
      <c r="D101" s="99"/>
      <c r="E101" s="26">
        <v>23.54</v>
      </c>
      <c r="F101" s="26"/>
      <c r="G101" s="90"/>
      <c r="H101" s="26">
        <v>270</v>
      </c>
      <c r="I101" s="26"/>
      <c r="J101" s="90"/>
    </row>
    <row r="102" s="3" customFormat="true" ht="30" hidden="true" customHeight="true" spans="1:10">
      <c r="A102" s="22" t="s">
        <v>109</v>
      </c>
      <c r="B102" s="28">
        <v>275</v>
      </c>
      <c r="C102" s="28"/>
      <c r="D102" s="99"/>
      <c r="E102" s="26">
        <v>45.11</v>
      </c>
      <c r="F102" s="26"/>
      <c r="G102" s="90"/>
      <c r="H102" s="26">
        <v>550</v>
      </c>
      <c r="I102" s="26"/>
      <c r="J102" s="90"/>
    </row>
    <row r="103" s="3" customFormat="true" ht="30" hidden="true" customHeight="true" spans="1:10">
      <c r="A103" s="17" t="s">
        <v>166</v>
      </c>
      <c r="B103" s="76">
        <f>SUM(B104:B117)</f>
        <v>1605</v>
      </c>
      <c r="C103" s="76">
        <f>SUM(C104:C117)</f>
        <v>0</v>
      </c>
      <c r="D103" s="76">
        <f>SUM(D104:D117)</f>
        <v>0</v>
      </c>
      <c r="E103" s="18">
        <f>SUM(E104:E117)</f>
        <v>255</v>
      </c>
      <c r="F103" s="18">
        <f>SUM(F104:F117)</f>
        <v>0</v>
      </c>
      <c r="G103" s="88">
        <f>F103/E103</f>
        <v>0</v>
      </c>
      <c r="H103" s="18">
        <f>SUM(H104:H117)</f>
        <v>3210</v>
      </c>
      <c r="I103" s="18">
        <f>SUM(I104:I117)</f>
        <v>0</v>
      </c>
      <c r="J103" s="88">
        <f>I103/H103</f>
        <v>0</v>
      </c>
    </row>
    <row r="104" s="3" customFormat="true" ht="30" hidden="true" customHeight="true" spans="1:10">
      <c r="A104" s="22" t="s">
        <v>111</v>
      </c>
      <c r="B104" s="28">
        <v>166</v>
      </c>
      <c r="C104" s="28"/>
      <c r="D104" s="28"/>
      <c r="E104" s="26">
        <v>25</v>
      </c>
      <c r="F104" s="26"/>
      <c r="G104" s="90"/>
      <c r="H104" s="26">
        <v>332</v>
      </c>
      <c r="I104" s="26"/>
      <c r="J104" s="90"/>
    </row>
    <row r="105" s="3" customFormat="true" ht="30" hidden="true" customHeight="true" spans="1:10">
      <c r="A105" s="22" t="s">
        <v>112</v>
      </c>
      <c r="B105" s="28">
        <v>174</v>
      </c>
      <c r="C105" s="82"/>
      <c r="D105" s="31"/>
      <c r="E105" s="26">
        <v>30</v>
      </c>
      <c r="F105" s="26"/>
      <c r="G105" s="90"/>
      <c r="H105" s="26">
        <v>348</v>
      </c>
      <c r="I105" s="26"/>
      <c r="J105" s="90"/>
    </row>
    <row r="106" s="3" customFormat="true" ht="30" hidden="true" customHeight="true" spans="1:10">
      <c r="A106" s="22" t="s">
        <v>113</v>
      </c>
      <c r="B106" s="28"/>
      <c r="C106" s="82"/>
      <c r="D106" s="31"/>
      <c r="E106" s="26"/>
      <c r="F106" s="26"/>
      <c r="G106" s="90"/>
      <c r="H106" s="26"/>
      <c r="I106" s="26"/>
      <c r="J106" s="90"/>
    </row>
    <row r="107" s="3" customFormat="true" ht="30" hidden="true" customHeight="true" spans="1:10">
      <c r="A107" s="22" t="s">
        <v>114</v>
      </c>
      <c r="B107" s="28">
        <v>162</v>
      </c>
      <c r="C107" s="31"/>
      <c r="D107" s="31"/>
      <c r="E107" s="26">
        <v>25</v>
      </c>
      <c r="F107" s="26"/>
      <c r="G107" s="90"/>
      <c r="H107" s="26">
        <v>324</v>
      </c>
      <c r="I107" s="26"/>
      <c r="J107" s="90"/>
    </row>
    <row r="108" s="3" customFormat="true" ht="30" hidden="true" customHeight="true" spans="1:10">
      <c r="A108" s="22" t="s">
        <v>115</v>
      </c>
      <c r="B108" s="28">
        <v>162</v>
      </c>
      <c r="C108" s="81"/>
      <c r="D108" s="81"/>
      <c r="E108" s="26">
        <v>25</v>
      </c>
      <c r="F108" s="26"/>
      <c r="G108" s="90"/>
      <c r="H108" s="26">
        <v>324</v>
      </c>
      <c r="I108" s="26"/>
      <c r="J108" s="90"/>
    </row>
    <row r="109" s="64" customFormat="true" ht="30" hidden="true" customHeight="true" spans="1:10">
      <c r="A109" s="22" t="s">
        <v>116</v>
      </c>
      <c r="B109" s="28">
        <v>155</v>
      </c>
      <c r="C109" s="81"/>
      <c r="D109" s="81"/>
      <c r="E109" s="26">
        <v>22</v>
      </c>
      <c r="F109" s="26"/>
      <c r="G109" s="90"/>
      <c r="H109" s="26">
        <v>310</v>
      </c>
      <c r="I109" s="26"/>
      <c r="J109" s="90"/>
    </row>
    <row r="110" s="3" customFormat="true" ht="30" hidden="true" customHeight="true" spans="1:10">
      <c r="A110" s="22" t="s">
        <v>117</v>
      </c>
      <c r="B110" s="28">
        <v>97</v>
      </c>
      <c r="C110" s="81"/>
      <c r="D110" s="81"/>
      <c r="E110" s="26">
        <v>15</v>
      </c>
      <c r="F110" s="26"/>
      <c r="G110" s="90"/>
      <c r="H110" s="26">
        <v>194</v>
      </c>
      <c r="I110" s="26"/>
      <c r="J110" s="90"/>
    </row>
    <row r="111" s="3" customFormat="true" ht="30" hidden="true" customHeight="true" spans="1:10">
      <c r="A111" s="22" t="s">
        <v>118</v>
      </c>
      <c r="B111" s="28">
        <v>169</v>
      </c>
      <c r="C111" s="31"/>
      <c r="D111" s="82"/>
      <c r="E111" s="26">
        <v>26</v>
      </c>
      <c r="F111" s="26"/>
      <c r="G111" s="90"/>
      <c r="H111" s="26">
        <v>338</v>
      </c>
      <c r="I111" s="26"/>
      <c r="J111" s="90"/>
    </row>
    <row r="112" s="3" customFormat="true" ht="30" hidden="true" customHeight="true" spans="1:10">
      <c r="A112" s="22" t="s">
        <v>119</v>
      </c>
      <c r="B112" s="28">
        <v>102</v>
      </c>
      <c r="C112" s="81"/>
      <c r="D112" s="81"/>
      <c r="E112" s="26">
        <v>16</v>
      </c>
      <c r="F112" s="26"/>
      <c r="G112" s="90"/>
      <c r="H112" s="26">
        <v>204</v>
      </c>
      <c r="I112" s="26"/>
      <c r="J112" s="90"/>
    </row>
    <row r="113" s="3" customFormat="true" ht="30" hidden="true" customHeight="true" spans="1:10">
      <c r="A113" s="22" t="s">
        <v>120</v>
      </c>
      <c r="B113" s="28">
        <v>113</v>
      </c>
      <c r="C113" s="99"/>
      <c r="D113" s="99"/>
      <c r="E113" s="26">
        <v>16</v>
      </c>
      <c r="F113" s="26"/>
      <c r="G113" s="90"/>
      <c r="H113" s="26">
        <v>226</v>
      </c>
      <c r="I113" s="26"/>
      <c r="J113" s="90"/>
    </row>
    <row r="114" s="3" customFormat="true" ht="30" hidden="true" customHeight="true" spans="1:10">
      <c r="A114" s="22" t="s">
        <v>121</v>
      </c>
      <c r="B114" s="28">
        <v>90</v>
      </c>
      <c r="C114" s="100"/>
      <c r="D114" s="101"/>
      <c r="E114" s="26">
        <v>14</v>
      </c>
      <c r="F114" s="26"/>
      <c r="G114" s="90"/>
      <c r="H114" s="26">
        <v>180</v>
      </c>
      <c r="I114" s="26"/>
      <c r="J114" s="90"/>
    </row>
    <row r="115" s="3" customFormat="true" ht="30" hidden="true" customHeight="true" spans="1:10">
      <c r="A115" s="22" t="s">
        <v>122</v>
      </c>
      <c r="B115" s="28">
        <v>164</v>
      </c>
      <c r="C115" s="100"/>
      <c r="D115" s="28"/>
      <c r="E115" s="26">
        <v>30</v>
      </c>
      <c r="F115" s="26"/>
      <c r="G115" s="90"/>
      <c r="H115" s="26">
        <v>328</v>
      </c>
      <c r="I115" s="26"/>
      <c r="J115" s="90"/>
    </row>
    <row r="116" s="67" customFormat="true" ht="30" hidden="true" customHeight="true" spans="1:10">
      <c r="A116" s="22" t="s">
        <v>123</v>
      </c>
      <c r="B116" s="82">
        <v>27</v>
      </c>
      <c r="C116" s="102"/>
      <c r="D116" s="102"/>
      <c r="E116" s="26">
        <v>8</v>
      </c>
      <c r="F116" s="26"/>
      <c r="G116" s="90"/>
      <c r="H116" s="26">
        <v>54</v>
      </c>
      <c r="I116" s="26"/>
      <c r="J116" s="90"/>
    </row>
    <row r="117" s="3" customFormat="true" ht="30" hidden="true" customHeight="true" spans="1:10">
      <c r="A117" s="22" t="s">
        <v>124</v>
      </c>
      <c r="B117" s="28">
        <v>24</v>
      </c>
      <c r="C117" s="81"/>
      <c r="D117" s="81"/>
      <c r="E117" s="26">
        <v>3</v>
      </c>
      <c r="F117" s="26"/>
      <c r="G117" s="90"/>
      <c r="H117" s="26">
        <v>48</v>
      </c>
      <c r="I117" s="26"/>
      <c r="J117" s="90"/>
    </row>
    <row r="118" s="3" customFormat="true" ht="30" hidden="true" customHeight="true" spans="1:10">
      <c r="A118" s="17" t="s">
        <v>167</v>
      </c>
      <c r="B118" s="76">
        <f>SUM(B119:B130)</f>
        <v>1694</v>
      </c>
      <c r="C118" s="76">
        <f>SUM(C119:C130)</f>
        <v>0</v>
      </c>
      <c r="D118" s="76">
        <f>SUM(D119:D130)</f>
        <v>0</v>
      </c>
      <c r="E118" s="18">
        <f>SUM(E119:E130)</f>
        <v>270</v>
      </c>
      <c r="F118" s="18">
        <f>SUM(F119:F130)</f>
        <v>0</v>
      </c>
      <c r="G118" s="88">
        <f>F118/E118</f>
        <v>0</v>
      </c>
      <c r="H118" s="18">
        <f>SUM(H119:H130)</f>
        <v>3388</v>
      </c>
      <c r="I118" s="18">
        <f>SUM(I119:I130)</f>
        <v>0</v>
      </c>
      <c r="J118" s="88">
        <f>I118/H118</f>
        <v>0</v>
      </c>
    </row>
    <row r="119" s="3" customFormat="true" ht="30" hidden="true" customHeight="true" spans="1:10">
      <c r="A119" s="22" t="s">
        <v>126</v>
      </c>
      <c r="B119" s="28">
        <v>126</v>
      </c>
      <c r="C119" s="28"/>
      <c r="D119" s="99"/>
      <c r="E119" s="26">
        <v>22</v>
      </c>
      <c r="F119" s="26"/>
      <c r="G119" s="90"/>
      <c r="H119" s="26">
        <v>252</v>
      </c>
      <c r="I119" s="26"/>
      <c r="J119" s="88"/>
    </row>
    <row r="120" s="3" customFormat="true" ht="30" hidden="true" customHeight="true" spans="1:10">
      <c r="A120" s="22" t="s">
        <v>127</v>
      </c>
      <c r="B120" s="28">
        <v>125</v>
      </c>
      <c r="C120" s="28"/>
      <c r="D120" s="99"/>
      <c r="E120" s="26">
        <v>25</v>
      </c>
      <c r="F120" s="26"/>
      <c r="G120" s="90"/>
      <c r="H120" s="26">
        <v>250</v>
      </c>
      <c r="I120" s="26"/>
      <c r="J120" s="88"/>
    </row>
    <row r="121" s="3" customFormat="true" ht="30" hidden="true" customHeight="true" spans="1:10">
      <c r="A121" s="22" t="s">
        <v>128</v>
      </c>
      <c r="B121" s="28">
        <v>145</v>
      </c>
      <c r="C121" s="28"/>
      <c r="D121" s="99"/>
      <c r="E121" s="26">
        <v>24</v>
      </c>
      <c r="F121" s="26"/>
      <c r="G121" s="90"/>
      <c r="H121" s="26">
        <v>290</v>
      </c>
      <c r="I121" s="26"/>
      <c r="J121" s="88"/>
    </row>
    <row r="122" s="3" customFormat="true" ht="30" hidden="true" customHeight="true" spans="1:10">
      <c r="A122" s="22" t="s">
        <v>129</v>
      </c>
      <c r="B122" s="28">
        <v>154</v>
      </c>
      <c r="C122" s="28"/>
      <c r="D122" s="99"/>
      <c r="E122" s="26">
        <v>24</v>
      </c>
      <c r="F122" s="26"/>
      <c r="G122" s="90"/>
      <c r="H122" s="26">
        <v>308</v>
      </c>
      <c r="I122" s="26"/>
      <c r="J122" s="88"/>
    </row>
    <row r="123" s="3" customFormat="true" ht="30" hidden="true" customHeight="true" spans="1:10">
      <c r="A123" s="22" t="s">
        <v>130</v>
      </c>
      <c r="B123" s="28">
        <v>216</v>
      </c>
      <c r="C123" s="28"/>
      <c r="D123" s="99"/>
      <c r="E123" s="26">
        <v>28</v>
      </c>
      <c r="F123" s="26"/>
      <c r="G123" s="90"/>
      <c r="H123" s="26">
        <v>432</v>
      </c>
      <c r="I123" s="26"/>
      <c r="J123" s="88"/>
    </row>
    <row r="124" s="3" customFormat="true" ht="30" hidden="true" customHeight="true" spans="1:10">
      <c r="A124" s="22" t="s">
        <v>131</v>
      </c>
      <c r="B124" s="28">
        <v>64</v>
      </c>
      <c r="C124" s="28"/>
      <c r="D124" s="99"/>
      <c r="E124" s="26">
        <v>10</v>
      </c>
      <c r="F124" s="26"/>
      <c r="G124" s="90"/>
      <c r="H124" s="26">
        <v>128</v>
      </c>
      <c r="I124" s="26"/>
      <c r="J124" s="88"/>
    </row>
    <row r="125" s="64" customFormat="true" ht="30" hidden="true" customHeight="true" spans="1:10">
      <c r="A125" s="22" t="s">
        <v>132</v>
      </c>
      <c r="B125" s="28">
        <v>192</v>
      </c>
      <c r="C125" s="28"/>
      <c r="D125" s="99"/>
      <c r="E125" s="26">
        <v>24</v>
      </c>
      <c r="F125" s="26"/>
      <c r="G125" s="90"/>
      <c r="H125" s="26">
        <v>384</v>
      </c>
      <c r="I125" s="26"/>
      <c r="J125" s="88"/>
    </row>
    <row r="126" s="3" customFormat="true" ht="30" hidden="true" customHeight="true" spans="1:10">
      <c r="A126" s="22" t="s">
        <v>133</v>
      </c>
      <c r="B126" s="28">
        <v>131</v>
      </c>
      <c r="C126" s="28"/>
      <c r="D126" s="99"/>
      <c r="E126" s="26">
        <v>22</v>
      </c>
      <c r="F126" s="26"/>
      <c r="G126" s="90"/>
      <c r="H126" s="26">
        <v>262</v>
      </c>
      <c r="I126" s="26"/>
      <c r="J126" s="88"/>
    </row>
    <row r="127" s="3" customFormat="true" ht="30" hidden="true" customHeight="true" spans="1:10">
      <c r="A127" s="22" t="s">
        <v>134</v>
      </c>
      <c r="B127" s="28">
        <v>189</v>
      </c>
      <c r="C127" s="28"/>
      <c r="D127" s="99"/>
      <c r="E127" s="26">
        <v>28</v>
      </c>
      <c r="F127" s="26"/>
      <c r="G127" s="90"/>
      <c r="H127" s="26">
        <v>378</v>
      </c>
      <c r="I127" s="26"/>
      <c r="J127" s="88"/>
    </row>
    <row r="128" s="3" customFormat="true" ht="30" hidden="true" customHeight="true" spans="1:10">
      <c r="A128" s="22" t="s">
        <v>135</v>
      </c>
      <c r="B128" s="28">
        <v>99</v>
      </c>
      <c r="C128" s="28"/>
      <c r="D128" s="99"/>
      <c r="E128" s="26">
        <v>18</v>
      </c>
      <c r="F128" s="26"/>
      <c r="G128" s="90"/>
      <c r="H128" s="26">
        <v>198</v>
      </c>
      <c r="I128" s="26"/>
      <c r="J128" s="88"/>
    </row>
    <row r="129" s="3" customFormat="true" ht="30" hidden="true" customHeight="true" spans="1:10">
      <c r="A129" s="22" t="s">
        <v>136</v>
      </c>
      <c r="B129" s="28">
        <v>120</v>
      </c>
      <c r="C129" s="28"/>
      <c r="D129" s="81"/>
      <c r="E129" s="26">
        <v>21</v>
      </c>
      <c r="F129" s="26"/>
      <c r="G129" s="90"/>
      <c r="H129" s="26">
        <v>240</v>
      </c>
      <c r="I129" s="26"/>
      <c r="J129" s="88"/>
    </row>
    <row r="130" s="3" customFormat="true" ht="30" hidden="true" customHeight="true" spans="1:10">
      <c r="A130" s="22" t="s">
        <v>137</v>
      </c>
      <c r="B130" s="28">
        <v>133</v>
      </c>
      <c r="C130" s="28"/>
      <c r="D130" s="99"/>
      <c r="E130" s="26">
        <v>24</v>
      </c>
      <c r="F130" s="26"/>
      <c r="G130" s="90"/>
      <c r="H130" s="26">
        <v>266</v>
      </c>
      <c r="I130" s="108"/>
      <c r="J130" s="88"/>
    </row>
    <row r="131" s="3" customFormat="true" ht="30" hidden="true" customHeight="true" spans="1:10">
      <c r="A131" s="17" t="s">
        <v>168</v>
      </c>
      <c r="B131" s="76">
        <f>SUM(B132:B137)</f>
        <v>1362</v>
      </c>
      <c r="C131" s="76">
        <f>SUM(C132:C137)</f>
        <v>0</v>
      </c>
      <c r="D131" s="76">
        <f>SUM(D132:D137)</f>
        <v>0</v>
      </c>
      <c r="E131" s="18">
        <f>SUM(E132:E137)</f>
        <v>210</v>
      </c>
      <c r="F131" s="18">
        <f>SUM(F132:F137)</f>
        <v>0</v>
      </c>
      <c r="G131" s="90">
        <f>F131/E131</f>
        <v>0</v>
      </c>
      <c r="H131" s="18">
        <f>SUM(H132:H137)</f>
        <v>6810</v>
      </c>
      <c r="I131" s="18">
        <f>SUM(I132:I137)</f>
        <v>0</v>
      </c>
      <c r="J131" s="88">
        <f>I131/H131</f>
        <v>0</v>
      </c>
    </row>
    <row r="132" s="3" customFormat="true" ht="30" hidden="true" customHeight="true" spans="1:10">
      <c r="A132" s="22" t="s">
        <v>139</v>
      </c>
      <c r="B132" s="28">
        <v>183</v>
      </c>
      <c r="C132" s="28"/>
      <c r="D132" s="81"/>
      <c r="E132" s="26">
        <v>23.3</v>
      </c>
      <c r="F132" s="26"/>
      <c r="G132" s="90"/>
      <c r="H132" s="26">
        <v>915</v>
      </c>
      <c r="I132" s="26"/>
      <c r="J132" s="90"/>
    </row>
    <row r="133" s="3" customFormat="true" ht="30" hidden="true" customHeight="true" spans="1:10">
      <c r="A133" s="22" t="s">
        <v>140</v>
      </c>
      <c r="B133" s="28">
        <v>48</v>
      </c>
      <c r="C133" s="28"/>
      <c r="D133" s="81"/>
      <c r="E133" s="26">
        <v>5.8</v>
      </c>
      <c r="F133" s="26"/>
      <c r="G133" s="90"/>
      <c r="H133" s="26">
        <v>240</v>
      </c>
      <c r="I133" s="26"/>
      <c r="J133" s="90"/>
    </row>
    <row r="134" s="3" customFormat="true" ht="30" hidden="true" customHeight="true" spans="1:10">
      <c r="A134" s="22" t="s">
        <v>141</v>
      </c>
      <c r="B134" s="28">
        <v>285</v>
      </c>
      <c r="C134" s="28"/>
      <c r="D134" s="81"/>
      <c r="E134" s="26">
        <v>42.1</v>
      </c>
      <c r="F134" s="26"/>
      <c r="G134" s="90"/>
      <c r="H134" s="26">
        <v>1425</v>
      </c>
      <c r="I134" s="26"/>
      <c r="J134" s="90"/>
    </row>
    <row r="135" s="3" customFormat="true" ht="30" hidden="true" customHeight="true" spans="1:10">
      <c r="A135" s="22" t="s">
        <v>142</v>
      </c>
      <c r="B135" s="28">
        <v>174</v>
      </c>
      <c r="C135" s="28"/>
      <c r="D135" s="81"/>
      <c r="E135" s="26">
        <v>18.7</v>
      </c>
      <c r="F135" s="26"/>
      <c r="G135" s="90"/>
      <c r="H135" s="26">
        <v>870</v>
      </c>
      <c r="I135" s="26"/>
      <c r="J135" s="90"/>
    </row>
    <row r="136" s="3" customFormat="true" ht="30" hidden="true" customHeight="true" spans="1:10">
      <c r="A136" s="22" t="s">
        <v>143</v>
      </c>
      <c r="B136" s="28">
        <v>325</v>
      </c>
      <c r="C136" s="28"/>
      <c r="D136" s="81"/>
      <c r="E136" s="26">
        <v>47.8</v>
      </c>
      <c r="F136" s="26"/>
      <c r="G136" s="90"/>
      <c r="H136" s="26">
        <v>1625</v>
      </c>
      <c r="I136" s="26"/>
      <c r="J136" s="90"/>
    </row>
    <row r="137" s="64" customFormat="true" ht="30" hidden="true" customHeight="true" spans="1:10">
      <c r="A137" s="22" t="s">
        <v>144</v>
      </c>
      <c r="B137" s="28">
        <v>347</v>
      </c>
      <c r="C137" s="28"/>
      <c r="D137" s="28"/>
      <c r="E137" s="26">
        <v>72.3</v>
      </c>
      <c r="F137" s="26"/>
      <c r="G137" s="90"/>
      <c r="H137" s="26">
        <v>1735</v>
      </c>
      <c r="I137" s="26"/>
      <c r="J137" s="90"/>
    </row>
    <row r="138" s="3" customFormat="true" ht="30" hidden="true" customHeight="true" spans="1:10">
      <c r="A138" s="12" t="s">
        <v>169</v>
      </c>
      <c r="B138" s="76">
        <f>SUM(B139:B146)</f>
        <v>1227</v>
      </c>
      <c r="C138" s="76">
        <f>SUM(C139:C146)</f>
        <v>0</v>
      </c>
      <c r="D138" s="76">
        <f>SUM(D139:D146)</f>
        <v>0</v>
      </c>
      <c r="E138" s="18">
        <f>SUM(E139:E146)</f>
        <v>180</v>
      </c>
      <c r="F138" s="18">
        <f>SUM(F139:F146)</f>
        <v>0</v>
      </c>
      <c r="G138" s="88">
        <f>F138/E138</f>
        <v>0</v>
      </c>
      <c r="H138" s="18">
        <f>SUM(H139:H146)</f>
        <v>2454</v>
      </c>
      <c r="I138" s="18">
        <f>SUM(I139:I146)</f>
        <v>0</v>
      </c>
      <c r="J138" s="88">
        <f>I138/H138</f>
        <v>0</v>
      </c>
    </row>
    <row r="139" s="3" customFormat="true" ht="30" hidden="true" customHeight="true" spans="1:10">
      <c r="A139" s="22" t="s">
        <v>146</v>
      </c>
      <c r="B139" s="28">
        <v>103</v>
      </c>
      <c r="C139" s="28"/>
      <c r="D139" s="81"/>
      <c r="E139" s="26">
        <v>15.4</v>
      </c>
      <c r="F139" s="26"/>
      <c r="G139" s="90"/>
      <c r="H139" s="26">
        <v>206</v>
      </c>
      <c r="I139" s="26"/>
      <c r="J139" s="90"/>
    </row>
    <row r="140" s="3" customFormat="true" ht="30" hidden="true" customHeight="true" spans="1:10">
      <c r="A140" s="22" t="s">
        <v>147</v>
      </c>
      <c r="B140" s="28">
        <v>165</v>
      </c>
      <c r="C140" s="28"/>
      <c r="D140" s="107"/>
      <c r="E140" s="26">
        <v>26</v>
      </c>
      <c r="F140" s="26"/>
      <c r="G140" s="90"/>
      <c r="H140" s="26">
        <v>330</v>
      </c>
      <c r="I140" s="26"/>
      <c r="J140" s="90"/>
    </row>
    <row r="141" s="3" customFormat="true" ht="30" hidden="true" customHeight="true" spans="1:10">
      <c r="A141" s="22" t="s">
        <v>148</v>
      </c>
      <c r="B141" s="28">
        <v>223</v>
      </c>
      <c r="C141" s="28"/>
      <c r="D141" s="107"/>
      <c r="E141" s="26">
        <v>42</v>
      </c>
      <c r="F141" s="26"/>
      <c r="G141" s="90"/>
      <c r="H141" s="26">
        <v>446</v>
      </c>
      <c r="I141" s="26"/>
      <c r="J141" s="90"/>
    </row>
    <row r="142" s="3" customFormat="true" ht="30" hidden="true" customHeight="true" spans="1:10">
      <c r="A142" s="22" t="s">
        <v>149</v>
      </c>
      <c r="B142" s="28">
        <v>102</v>
      </c>
      <c r="C142" s="28"/>
      <c r="D142" s="107"/>
      <c r="E142" s="26">
        <v>15</v>
      </c>
      <c r="F142" s="26"/>
      <c r="G142" s="90"/>
      <c r="H142" s="26">
        <v>204</v>
      </c>
      <c r="I142" s="26"/>
      <c r="J142" s="90"/>
    </row>
    <row r="143" s="3" customFormat="true" ht="30" hidden="true" customHeight="true" spans="1:10">
      <c r="A143" s="22" t="s">
        <v>150</v>
      </c>
      <c r="B143" s="28">
        <v>103</v>
      </c>
      <c r="C143" s="28"/>
      <c r="D143" s="107"/>
      <c r="E143" s="26">
        <v>14.4</v>
      </c>
      <c r="F143" s="26"/>
      <c r="G143" s="90"/>
      <c r="H143" s="26">
        <v>206</v>
      </c>
      <c r="I143" s="26"/>
      <c r="J143" s="90"/>
    </row>
    <row r="144" s="64" customFormat="true" ht="30" hidden="true" customHeight="true" spans="1:10">
      <c r="A144" s="22" t="s">
        <v>151</v>
      </c>
      <c r="B144" s="28">
        <v>66</v>
      </c>
      <c r="C144" s="28"/>
      <c r="D144" s="107"/>
      <c r="E144" s="26">
        <v>4.4</v>
      </c>
      <c r="F144" s="26"/>
      <c r="G144" s="90"/>
      <c r="H144" s="26">
        <v>132</v>
      </c>
      <c r="I144" s="26"/>
      <c r="J144" s="90"/>
    </row>
    <row r="145" s="3" customFormat="true" ht="30" hidden="true" customHeight="true" spans="1:10">
      <c r="A145" s="22" t="s">
        <v>152</v>
      </c>
      <c r="B145" s="28">
        <v>273</v>
      </c>
      <c r="C145" s="28"/>
      <c r="D145" s="107"/>
      <c r="E145" s="26">
        <v>36.3</v>
      </c>
      <c r="F145" s="26"/>
      <c r="G145" s="90"/>
      <c r="H145" s="26">
        <v>546</v>
      </c>
      <c r="I145" s="26"/>
      <c r="J145" s="90"/>
    </row>
    <row r="146" s="3" customFormat="true" ht="30" hidden="true" customHeight="true" spans="1:10">
      <c r="A146" s="22" t="s">
        <v>153</v>
      </c>
      <c r="B146" s="28">
        <v>192</v>
      </c>
      <c r="C146" s="28"/>
      <c r="D146" s="107"/>
      <c r="E146" s="26">
        <v>26.5</v>
      </c>
      <c r="F146" s="26"/>
      <c r="G146" s="90"/>
      <c r="H146" s="26">
        <v>384</v>
      </c>
      <c r="I146" s="26"/>
      <c r="J146" s="90"/>
    </row>
    <row r="147" s="3" customFormat="true" spans="5:10">
      <c r="E147" s="71"/>
      <c r="F147" s="71"/>
      <c r="G147" s="69"/>
      <c r="H147" s="70"/>
      <c r="I147" s="71"/>
      <c r="J147" s="71"/>
    </row>
    <row r="148" s="3" customFormat="true" spans="5:10">
      <c r="E148" s="68"/>
      <c r="F148" s="68"/>
      <c r="G148" s="69"/>
      <c r="H148" s="70"/>
      <c r="I148" s="71"/>
      <c r="J148" s="71"/>
    </row>
    <row r="149" s="3" customFormat="true" spans="5:10">
      <c r="E149" s="68"/>
      <c r="F149" s="68"/>
      <c r="G149" s="69"/>
      <c r="H149" s="70"/>
      <c r="I149" s="71"/>
      <c r="J149" s="71"/>
    </row>
    <row r="150" s="3" customFormat="true" spans="5:10">
      <c r="E150" s="68"/>
      <c r="F150" s="68"/>
      <c r="G150" s="69"/>
      <c r="H150" s="70"/>
      <c r="I150" s="71"/>
      <c r="J150" s="71"/>
    </row>
    <row r="151" s="3" customFormat="true" spans="5:10">
      <c r="E151" s="68"/>
      <c r="F151" s="68"/>
      <c r="G151" s="69"/>
      <c r="H151" s="70"/>
      <c r="I151" s="71"/>
      <c r="J151" s="71"/>
    </row>
  </sheetData>
  <autoFilter ref="A4:J146">
    <extLst/>
  </autoFilter>
  <mergeCells count="3">
    <mergeCell ref="A1:J1"/>
    <mergeCell ref="A2:J2"/>
    <mergeCell ref="A3:J3"/>
  </mergeCells>
  <pageMargins left="0.75" right="0.75" top="1" bottom="1" header="0.5" footer="0.5"/>
  <pageSetup paperSize="9" scale="9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18"/>
  <sheetViews>
    <sheetView tabSelected="1" workbookViewId="0">
      <pane ySplit="4" topLeftCell="A6" activePane="bottomLeft" state="frozen"/>
      <selection/>
      <selection pane="bottomLeft" activeCell="A3" sqref="A3:J3"/>
    </sheetView>
  </sheetViews>
  <sheetFormatPr defaultColWidth="9" defaultRowHeight="15"/>
  <cols>
    <col min="1" max="1" width="14.625" style="1" customWidth="true"/>
    <col min="2" max="4" width="12.375" style="4" customWidth="true"/>
    <col min="5" max="6" width="16.3166666666667" style="5" customWidth="true"/>
    <col min="7" max="7" width="14.75" style="1" customWidth="true"/>
    <col min="8" max="9" width="12.125" style="4" customWidth="true"/>
    <col min="10" max="10" width="12.125" style="1" customWidth="true"/>
    <col min="11" max="16384" width="9" style="1"/>
  </cols>
  <sheetData>
    <row r="1" ht="47" customHeight="true" spans="1:10">
      <c r="A1" s="6" t="s">
        <v>0</v>
      </c>
      <c r="B1" s="7"/>
      <c r="C1" s="7"/>
      <c r="D1" s="7"/>
      <c r="E1" s="6"/>
      <c r="F1" s="6"/>
      <c r="G1" s="6"/>
      <c r="H1" s="7"/>
      <c r="I1" s="7"/>
      <c r="J1" s="6"/>
    </row>
    <row r="2" ht="37" customHeight="true" spans="1:10">
      <c r="A2" s="8" t="s">
        <v>1</v>
      </c>
      <c r="B2" s="9"/>
      <c r="C2" s="9"/>
      <c r="D2" s="9"/>
      <c r="E2" s="8"/>
      <c r="F2" s="8"/>
      <c r="G2" s="8"/>
      <c r="H2" s="9"/>
      <c r="I2" s="9"/>
      <c r="J2" s="8"/>
    </row>
    <row r="3" ht="37" customHeight="true" spans="1:10">
      <c r="A3" s="10" t="s">
        <v>170</v>
      </c>
      <c r="B3" s="11"/>
      <c r="C3" s="11"/>
      <c r="D3" s="11"/>
      <c r="E3" s="10"/>
      <c r="F3" s="10"/>
      <c r="G3" s="10"/>
      <c r="H3" s="11"/>
      <c r="I3" s="11"/>
      <c r="J3" s="10"/>
    </row>
    <row r="4" ht="81" customHeight="true" spans="1:10">
      <c r="A4" s="12" t="s">
        <v>3</v>
      </c>
      <c r="B4" s="13" t="s">
        <v>171</v>
      </c>
      <c r="C4" s="14" t="s">
        <v>172</v>
      </c>
      <c r="D4" s="14" t="s">
        <v>173</v>
      </c>
      <c r="E4" s="33" t="s">
        <v>174</v>
      </c>
      <c r="F4" s="34" t="s">
        <v>175</v>
      </c>
      <c r="G4" s="35" t="s">
        <v>176</v>
      </c>
      <c r="H4" s="35" t="s">
        <v>177</v>
      </c>
      <c r="I4" s="35" t="s">
        <v>178</v>
      </c>
      <c r="J4" s="35" t="s">
        <v>176</v>
      </c>
    </row>
    <row r="5" ht="30" hidden="true" customHeight="true" spans="1:10">
      <c r="A5" s="15" t="s">
        <v>12</v>
      </c>
      <c r="B5" s="16">
        <f>B6+B11+B20+B26+B31+B36+B45+B57+B62+B70+B79+B92+B103+B109</f>
        <v>800</v>
      </c>
      <c r="C5" s="16">
        <f t="shared" ref="C5:I5" si="0">C6+C11+C20+C26+C31+C36+C45+C57+C62+C70+C79+C92+C103+C109</f>
        <v>39.34</v>
      </c>
      <c r="D5" s="16">
        <f t="shared" si="0"/>
        <v>38.5</v>
      </c>
      <c r="E5" s="36">
        <f t="shared" si="0"/>
        <v>12</v>
      </c>
      <c r="F5" s="36">
        <f t="shared" si="0"/>
        <v>0.5618</v>
      </c>
      <c r="G5" s="37">
        <f t="shared" ref="G5:G11" si="1">F5/E5</f>
        <v>0.0468166666666667</v>
      </c>
      <c r="H5" s="16">
        <f t="shared" si="0"/>
        <v>16410</v>
      </c>
      <c r="I5" s="16">
        <f t="shared" si="0"/>
        <v>785.5</v>
      </c>
      <c r="J5" s="54">
        <f t="shared" ref="J5:J11" si="2">I5/H5</f>
        <v>0.047867154174284</v>
      </c>
    </row>
    <row r="6" s="1" customFormat="true" ht="30" hidden="true" customHeight="true" spans="1:10">
      <c r="A6" s="17" t="s">
        <v>155</v>
      </c>
      <c r="B6" s="18">
        <f>SUM(B7:B10)</f>
        <v>49</v>
      </c>
      <c r="C6" s="18">
        <f>SUM(C7:C10)</f>
        <v>39.34</v>
      </c>
      <c r="D6" s="18">
        <f>SUM(D7:D10)</f>
        <v>38.5</v>
      </c>
      <c r="E6" s="38">
        <f>SUM(E7:E10)</f>
        <v>0.7</v>
      </c>
      <c r="F6" s="38">
        <f>SUM(F7:F10)</f>
        <v>0.5618</v>
      </c>
      <c r="G6" s="37">
        <f t="shared" si="1"/>
        <v>0.802571428571429</v>
      </c>
      <c r="H6" s="18">
        <f>SUM(H7:H10)</f>
        <v>980</v>
      </c>
      <c r="I6" s="18">
        <f>SUM(I7:I10)</f>
        <v>785.5</v>
      </c>
      <c r="J6" s="54">
        <f t="shared" si="2"/>
        <v>0.801530612244898</v>
      </c>
    </row>
    <row r="7" s="2" customFormat="true" ht="30" hidden="true" customHeight="true" spans="1:10">
      <c r="A7" s="19" t="s">
        <v>14</v>
      </c>
      <c r="B7" s="20">
        <v>10</v>
      </c>
      <c r="C7" s="20">
        <v>7.5</v>
      </c>
      <c r="D7" s="21">
        <v>6</v>
      </c>
      <c r="E7" s="39">
        <v>0.2</v>
      </c>
      <c r="F7" s="39">
        <v>0.15</v>
      </c>
      <c r="G7" s="40">
        <f t="shared" si="1"/>
        <v>0.75</v>
      </c>
      <c r="H7" s="41">
        <v>200</v>
      </c>
      <c r="I7" s="41">
        <v>149</v>
      </c>
      <c r="J7" s="55">
        <f t="shared" si="2"/>
        <v>0.745</v>
      </c>
    </row>
    <row r="8" s="2" customFormat="true" ht="30" hidden="true" customHeight="true" spans="1:10">
      <c r="A8" s="19" t="s">
        <v>15</v>
      </c>
      <c r="B8" s="20">
        <v>12</v>
      </c>
      <c r="C8" s="20">
        <v>9.26</v>
      </c>
      <c r="D8" s="21">
        <v>6.5</v>
      </c>
      <c r="E8" s="39">
        <v>0.1</v>
      </c>
      <c r="F8" s="39">
        <v>0.077</v>
      </c>
      <c r="G8" s="40">
        <f t="shared" si="1"/>
        <v>0.77</v>
      </c>
      <c r="H8" s="41">
        <v>240</v>
      </c>
      <c r="I8" s="41">
        <v>184</v>
      </c>
      <c r="J8" s="55">
        <f t="shared" si="2"/>
        <v>0.766666666666667</v>
      </c>
    </row>
    <row r="9" s="1" customFormat="true" ht="30" hidden="true" customHeight="true" spans="1:10">
      <c r="A9" s="22" t="s">
        <v>18</v>
      </c>
      <c r="B9" s="23">
        <v>14</v>
      </c>
      <c r="C9" s="23">
        <v>9.58</v>
      </c>
      <c r="D9" s="18">
        <f>SUM(D10:D13)</f>
        <v>13</v>
      </c>
      <c r="E9" s="42">
        <v>0.21</v>
      </c>
      <c r="F9" s="42">
        <v>0.1448</v>
      </c>
      <c r="G9" s="37">
        <f t="shared" si="1"/>
        <v>0.68952380952381</v>
      </c>
      <c r="H9" s="26">
        <v>280</v>
      </c>
      <c r="I9" s="26">
        <v>192.5</v>
      </c>
      <c r="J9" s="54">
        <f t="shared" si="2"/>
        <v>0.6875</v>
      </c>
    </row>
    <row r="10" s="1" customFormat="true" ht="30" customHeight="true" spans="1:10">
      <c r="A10" s="22" t="s">
        <v>19</v>
      </c>
      <c r="B10" s="23">
        <v>13</v>
      </c>
      <c r="C10" s="23">
        <v>13</v>
      </c>
      <c r="D10" s="18">
        <v>13</v>
      </c>
      <c r="E10" s="42">
        <v>0.19</v>
      </c>
      <c r="F10" s="42">
        <v>0.19</v>
      </c>
      <c r="G10" s="43">
        <f t="shared" si="1"/>
        <v>1</v>
      </c>
      <c r="H10" s="26">
        <v>260</v>
      </c>
      <c r="I10" s="26">
        <v>260</v>
      </c>
      <c r="J10" s="54">
        <f t="shared" si="2"/>
        <v>1</v>
      </c>
    </row>
    <row r="11" s="1" customFormat="true" ht="30" hidden="true" customHeight="true" spans="1:10">
      <c r="A11" s="17" t="s">
        <v>156</v>
      </c>
      <c r="B11" s="18">
        <f>SUM(B12:B19)</f>
        <v>59</v>
      </c>
      <c r="C11" s="18">
        <f>SUM(C12:C19)</f>
        <v>0</v>
      </c>
      <c r="D11" s="18">
        <f>SUM(D12:D19)</f>
        <v>0</v>
      </c>
      <c r="E11" s="38">
        <f>SUM(E12:E19)</f>
        <v>0.7</v>
      </c>
      <c r="F11" s="38">
        <f>SUM(F12:F19)</f>
        <v>0</v>
      </c>
      <c r="G11" s="37">
        <f t="shared" si="1"/>
        <v>0</v>
      </c>
      <c r="H11" s="18">
        <f>SUM(H12:H19)</f>
        <v>1180</v>
      </c>
      <c r="I11" s="18">
        <f>SUM(I12:I19)</f>
        <v>0</v>
      </c>
      <c r="J11" s="54">
        <f t="shared" si="2"/>
        <v>0</v>
      </c>
    </row>
    <row r="12" s="1" customFormat="true" ht="30" hidden="true" customHeight="true" spans="1:10">
      <c r="A12" s="22" t="s">
        <v>27</v>
      </c>
      <c r="B12" s="24">
        <v>15</v>
      </c>
      <c r="C12" s="25"/>
      <c r="D12" s="25"/>
      <c r="E12" s="44">
        <v>0.13</v>
      </c>
      <c r="F12" s="45"/>
      <c r="G12" s="46"/>
      <c r="H12" s="26">
        <v>300</v>
      </c>
      <c r="I12" s="26"/>
      <c r="J12" s="56"/>
    </row>
    <row r="13" s="1" customFormat="true" ht="30" hidden="true" customHeight="true" spans="1:10">
      <c r="A13" s="22" t="s">
        <v>28</v>
      </c>
      <c r="B13" s="24">
        <v>10</v>
      </c>
      <c r="C13" s="25"/>
      <c r="D13" s="25"/>
      <c r="E13" s="44">
        <v>0.12</v>
      </c>
      <c r="F13" s="45"/>
      <c r="G13" s="46"/>
      <c r="H13" s="26">
        <v>200</v>
      </c>
      <c r="I13" s="26"/>
      <c r="J13" s="56"/>
    </row>
    <row r="14" s="1" customFormat="true" ht="30" hidden="true" customHeight="true" spans="1:10">
      <c r="A14" s="22" t="s">
        <v>29</v>
      </c>
      <c r="B14" s="24">
        <v>4</v>
      </c>
      <c r="C14" s="25"/>
      <c r="D14" s="25"/>
      <c r="E14" s="44">
        <v>0.07</v>
      </c>
      <c r="F14" s="45"/>
      <c r="G14" s="46"/>
      <c r="H14" s="26">
        <v>80</v>
      </c>
      <c r="I14" s="26"/>
      <c r="J14" s="56"/>
    </row>
    <row r="15" s="1" customFormat="true" ht="30" hidden="true" customHeight="true" spans="1:10">
      <c r="A15" s="22" t="s">
        <v>30</v>
      </c>
      <c r="B15" s="24">
        <v>5</v>
      </c>
      <c r="C15" s="25"/>
      <c r="D15" s="25"/>
      <c r="E15" s="44">
        <v>0.09</v>
      </c>
      <c r="F15" s="45"/>
      <c r="G15" s="46"/>
      <c r="H15" s="26">
        <v>100</v>
      </c>
      <c r="I15" s="26"/>
      <c r="J15" s="56"/>
    </row>
    <row r="16" s="1" customFormat="true" ht="30" hidden="true" customHeight="true" spans="1:10">
      <c r="A16" s="22" t="s">
        <v>31</v>
      </c>
      <c r="B16" s="24">
        <v>11</v>
      </c>
      <c r="C16" s="25"/>
      <c r="D16" s="25"/>
      <c r="E16" s="44">
        <v>0.1</v>
      </c>
      <c r="F16" s="45"/>
      <c r="G16" s="46"/>
      <c r="H16" s="26">
        <v>220</v>
      </c>
      <c r="I16" s="26"/>
      <c r="J16" s="56"/>
    </row>
    <row r="17" s="1" customFormat="true" ht="30" hidden="true" customHeight="true" spans="1:10">
      <c r="A17" s="22" t="s">
        <v>32</v>
      </c>
      <c r="B17" s="24">
        <v>6</v>
      </c>
      <c r="C17" s="25"/>
      <c r="D17" s="25"/>
      <c r="E17" s="44">
        <v>0.09</v>
      </c>
      <c r="F17" s="45"/>
      <c r="G17" s="46"/>
      <c r="H17" s="26">
        <v>120</v>
      </c>
      <c r="I17" s="26"/>
      <c r="J17" s="56"/>
    </row>
    <row r="18" s="1" customFormat="true" ht="30" hidden="true" customHeight="true" spans="1:10">
      <c r="A18" s="22" t="s">
        <v>33</v>
      </c>
      <c r="B18" s="24">
        <v>8</v>
      </c>
      <c r="C18" s="25"/>
      <c r="D18" s="25"/>
      <c r="E18" s="44">
        <v>0.1</v>
      </c>
      <c r="F18" s="45"/>
      <c r="G18" s="46"/>
      <c r="H18" s="26">
        <v>160</v>
      </c>
      <c r="I18" s="26"/>
      <c r="J18" s="56"/>
    </row>
    <row r="19" s="1" customFormat="true" ht="30" hidden="true" customHeight="true" spans="1:10">
      <c r="A19" s="22" t="s">
        <v>22</v>
      </c>
      <c r="B19" s="24"/>
      <c r="C19" s="25"/>
      <c r="D19" s="25"/>
      <c r="E19" s="44"/>
      <c r="F19" s="45"/>
      <c r="G19" s="46"/>
      <c r="H19" s="26"/>
      <c r="I19" s="26"/>
      <c r="J19" s="56"/>
    </row>
    <row r="20" s="1" customFormat="true" ht="30" hidden="true" customHeight="true" spans="1:10">
      <c r="A20" s="17" t="s">
        <v>157</v>
      </c>
      <c r="B20" s="18">
        <f>SUM(B21:B25)</f>
        <v>56</v>
      </c>
      <c r="C20" s="18">
        <f>SUM(C21:C25)</f>
        <v>0</v>
      </c>
      <c r="D20" s="18">
        <f>SUM(D21:D25)</f>
        <v>0</v>
      </c>
      <c r="E20" s="38">
        <f>SUM(E21:E25)</f>
        <v>0.7</v>
      </c>
      <c r="F20" s="38">
        <f>SUM(F21:F25)</f>
        <v>0</v>
      </c>
      <c r="G20" s="37">
        <f>F20/E20</f>
        <v>0</v>
      </c>
      <c r="H20" s="18">
        <f>SUM(H21:H25)</f>
        <v>1120</v>
      </c>
      <c r="I20" s="18">
        <f>SUM(I21:I25)</f>
        <v>0</v>
      </c>
      <c r="J20" s="54">
        <f>I20/H20</f>
        <v>0</v>
      </c>
    </row>
    <row r="21" s="1" customFormat="true" ht="30" hidden="true" customHeight="true" spans="1:10">
      <c r="A21" s="22" t="s">
        <v>35</v>
      </c>
      <c r="B21" s="23">
        <v>8</v>
      </c>
      <c r="C21" s="23"/>
      <c r="D21" s="23"/>
      <c r="E21" s="42">
        <v>0.1</v>
      </c>
      <c r="F21" s="45"/>
      <c r="G21" s="46"/>
      <c r="H21" s="26">
        <v>160</v>
      </c>
      <c r="I21" s="26"/>
      <c r="J21" s="56"/>
    </row>
    <row r="22" s="1" customFormat="true" ht="30" hidden="true" customHeight="true" spans="1:10">
      <c r="A22" s="22" t="s">
        <v>36</v>
      </c>
      <c r="B22" s="23">
        <v>15</v>
      </c>
      <c r="C22" s="23"/>
      <c r="D22" s="23"/>
      <c r="E22" s="42">
        <v>0.2</v>
      </c>
      <c r="F22" s="45"/>
      <c r="G22" s="46"/>
      <c r="H22" s="26">
        <v>300</v>
      </c>
      <c r="I22" s="26"/>
      <c r="J22" s="56"/>
    </row>
    <row r="23" s="1" customFormat="true" ht="30" hidden="true" customHeight="true" spans="1:10">
      <c r="A23" s="22" t="s">
        <v>158</v>
      </c>
      <c r="B23" s="23">
        <v>15</v>
      </c>
      <c r="C23" s="23"/>
      <c r="D23" s="23"/>
      <c r="E23" s="42">
        <v>0.2</v>
      </c>
      <c r="F23" s="45"/>
      <c r="G23" s="46"/>
      <c r="H23" s="26">
        <v>300</v>
      </c>
      <c r="I23" s="26"/>
      <c r="J23" s="56"/>
    </row>
    <row r="24" s="1" customFormat="true" ht="30" hidden="true" customHeight="true" spans="1:10">
      <c r="A24" s="22" t="s">
        <v>38</v>
      </c>
      <c r="B24" s="23">
        <v>10</v>
      </c>
      <c r="C24" s="23"/>
      <c r="D24" s="23"/>
      <c r="E24" s="42">
        <v>0.1</v>
      </c>
      <c r="F24" s="45"/>
      <c r="G24" s="46"/>
      <c r="H24" s="26">
        <v>200</v>
      </c>
      <c r="I24" s="26"/>
      <c r="J24" s="56"/>
    </row>
    <row r="25" s="1" customFormat="true" ht="30" hidden="true" customHeight="true" spans="1:10">
      <c r="A25" s="22" t="s">
        <v>40</v>
      </c>
      <c r="B25" s="26">
        <v>8</v>
      </c>
      <c r="C25" s="26"/>
      <c r="D25" s="27"/>
      <c r="E25" s="45">
        <v>0.1</v>
      </c>
      <c r="F25" s="45"/>
      <c r="G25" s="46"/>
      <c r="H25" s="26">
        <v>160</v>
      </c>
      <c r="I25" s="26"/>
      <c r="J25" s="56"/>
    </row>
    <row r="26" s="1" customFormat="true" ht="30" hidden="true" customHeight="true" spans="1:10">
      <c r="A26" s="17" t="s">
        <v>159</v>
      </c>
      <c r="B26" s="18">
        <f>SUM(B27:B30)</f>
        <v>50</v>
      </c>
      <c r="C26" s="18">
        <f>SUM(C27:C30)</f>
        <v>0</v>
      </c>
      <c r="D26" s="18">
        <f>SUM(D27:D30)</f>
        <v>0</v>
      </c>
      <c r="E26" s="38">
        <f>SUM(E27:E30)</f>
        <v>0.6</v>
      </c>
      <c r="F26" s="38">
        <f>SUM(F27:F30)</f>
        <v>0</v>
      </c>
      <c r="G26" s="37">
        <f>F26/E26</f>
        <v>0</v>
      </c>
      <c r="H26" s="18">
        <f>SUM(H27:H30)</f>
        <v>1000</v>
      </c>
      <c r="I26" s="18">
        <f>SUM(I27:I30)</f>
        <v>0</v>
      </c>
      <c r="J26" s="54">
        <f>I26/H26</f>
        <v>0</v>
      </c>
    </row>
    <row r="27" s="1" customFormat="true" ht="30" hidden="true" customHeight="true" spans="1:10">
      <c r="A27" s="22" t="s">
        <v>44</v>
      </c>
      <c r="B27" s="23"/>
      <c r="C27" s="23"/>
      <c r="D27" s="23"/>
      <c r="E27" s="42"/>
      <c r="F27" s="45"/>
      <c r="G27" s="46"/>
      <c r="H27" s="26"/>
      <c r="I27" s="26"/>
      <c r="J27" s="56"/>
    </row>
    <row r="28" s="1" customFormat="true" ht="30" hidden="true" customHeight="true" spans="1:10">
      <c r="A28" s="22" t="s">
        <v>46</v>
      </c>
      <c r="B28" s="28">
        <v>20</v>
      </c>
      <c r="C28" s="28"/>
      <c r="D28" s="23"/>
      <c r="E28" s="42">
        <v>0.2</v>
      </c>
      <c r="F28" s="45"/>
      <c r="G28" s="46"/>
      <c r="H28" s="26">
        <v>400</v>
      </c>
      <c r="I28" s="26"/>
      <c r="J28" s="56"/>
    </row>
    <row r="29" s="1" customFormat="true" ht="30" hidden="true" customHeight="true" spans="1:10">
      <c r="A29" s="22" t="s">
        <v>47</v>
      </c>
      <c r="B29" s="28">
        <v>20</v>
      </c>
      <c r="C29" s="28"/>
      <c r="D29" s="23"/>
      <c r="E29" s="42">
        <v>0.2</v>
      </c>
      <c r="F29" s="45"/>
      <c r="G29" s="46"/>
      <c r="H29" s="26">
        <v>400</v>
      </c>
      <c r="I29" s="26"/>
      <c r="J29" s="56"/>
    </row>
    <row r="30" s="1" customFormat="true" ht="30" hidden="true" customHeight="true" spans="1:10">
      <c r="A30" s="22" t="s">
        <v>48</v>
      </c>
      <c r="B30" s="28">
        <v>10</v>
      </c>
      <c r="C30" s="28"/>
      <c r="D30" s="23"/>
      <c r="E30" s="42">
        <v>0.2</v>
      </c>
      <c r="F30" s="45"/>
      <c r="G30" s="46"/>
      <c r="H30" s="26">
        <v>200</v>
      </c>
      <c r="I30" s="26"/>
      <c r="J30" s="56"/>
    </row>
    <row r="31" s="1" customFormat="true" ht="30" hidden="true" customHeight="true" spans="1:10">
      <c r="A31" s="17" t="s">
        <v>49</v>
      </c>
      <c r="B31" s="18">
        <f>SUM(B32:B35)</f>
        <v>61</v>
      </c>
      <c r="C31" s="18">
        <f>SUM(C32:C35)</f>
        <v>0</v>
      </c>
      <c r="D31" s="18">
        <f>SUM(D32:D35)</f>
        <v>0</v>
      </c>
      <c r="E31" s="38">
        <f>SUM(E32:E35)</f>
        <v>1.8</v>
      </c>
      <c r="F31" s="38">
        <f>SUM(F32:F35)</f>
        <v>0</v>
      </c>
      <c r="G31" s="37">
        <f>F31/E31</f>
        <v>0</v>
      </c>
      <c r="H31" s="18">
        <f>SUM(H32:H35)</f>
        <v>1220</v>
      </c>
      <c r="I31" s="18">
        <f>SUM(I32:I35)</f>
        <v>0</v>
      </c>
      <c r="J31" s="54">
        <f>I31/H31</f>
        <v>0</v>
      </c>
    </row>
    <row r="32" s="1" customFormat="true" ht="30" hidden="true" customHeight="true" spans="1:10">
      <c r="A32" s="22" t="s">
        <v>55</v>
      </c>
      <c r="B32" s="23">
        <v>33</v>
      </c>
      <c r="C32" s="26"/>
      <c r="D32" s="26"/>
      <c r="E32" s="42">
        <v>0.8</v>
      </c>
      <c r="F32" s="47"/>
      <c r="G32" s="46"/>
      <c r="H32" s="26">
        <v>660</v>
      </c>
      <c r="I32" s="29"/>
      <c r="J32" s="56"/>
    </row>
    <row r="33" s="1" customFormat="true" ht="30" hidden="true" customHeight="true" spans="1:10">
      <c r="A33" s="22" t="s">
        <v>56</v>
      </c>
      <c r="B33" s="23">
        <v>10</v>
      </c>
      <c r="C33" s="26"/>
      <c r="D33" s="26"/>
      <c r="E33" s="42">
        <v>0.5</v>
      </c>
      <c r="F33" s="47"/>
      <c r="G33" s="46"/>
      <c r="H33" s="26">
        <v>200</v>
      </c>
      <c r="I33" s="26"/>
      <c r="J33" s="56"/>
    </row>
    <row r="34" s="1" customFormat="true" ht="30" hidden="true" customHeight="true" spans="1:10">
      <c r="A34" s="22" t="s">
        <v>57</v>
      </c>
      <c r="B34" s="23">
        <v>9</v>
      </c>
      <c r="C34" s="26"/>
      <c r="D34" s="26"/>
      <c r="E34" s="42">
        <v>0.2</v>
      </c>
      <c r="F34" s="47"/>
      <c r="G34" s="46"/>
      <c r="H34" s="26">
        <v>180</v>
      </c>
      <c r="I34" s="26"/>
      <c r="J34" s="56"/>
    </row>
    <row r="35" s="1" customFormat="true" ht="30" hidden="true" customHeight="true" spans="1:10">
      <c r="A35" s="22" t="s">
        <v>58</v>
      </c>
      <c r="B35" s="23">
        <v>9</v>
      </c>
      <c r="C35" s="26"/>
      <c r="D35" s="26"/>
      <c r="E35" s="42">
        <v>0.3</v>
      </c>
      <c r="F35" s="47"/>
      <c r="G35" s="46"/>
      <c r="H35" s="26">
        <v>180</v>
      </c>
      <c r="I35" s="26"/>
      <c r="J35" s="56"/>
    </row>
    <row r="36" s="1" customFormat="true" ht="30" hidden="true" customHeight="true" spans="1:10">
      <c r="A36" s="17" t="s">
        <v>160</v>
      </c>
      <c r="B36" s="18">
        <f>SUM(B37:B44)</f>
        <v>56</v>
      </c>
      <c r="C36" s="18">
        <f>SUM(C37:C44)</f>
        <v>0</v>
      </c>
      <c r="D36" s="18">
        <f>SUM(D37:D44)</f>
        <v>0</v>
      </c>
      <c r="E36" s="38">
        <f>SUM(E37:E44)</f>
        <v>0.7</v>
      </c>
      <c r="F36" s="38">
        <f>SUM(F37:F44)</f>
        <v>0</v>
      </c>
      <c r="G36" s="37">
        <f>F36/E36</f>
        <v>0</v>
      </c>
      <c r="H36" s="18">
        <f>SUM(H37:H44)</f>
        <v>1120</v>
      </c>
      <c r="I36" s="18">
        <f>SUM(I37:I44)</f>
        <v>0</v>
      </c>
      <c r="J36" s="54">
        <f>I36/H36</f>
        <v>0</v>
      </c>
    </row>
    <row r="37" s="1" customFormat="true" ht="30" hidden="true" customHeight="true" spans="1:10">
      <c r="A37" s="22" t="s">
        <v>64</v>
      </c>
      <c r="B37" s="23">
        <v>2</v>
      </c>
      <c r="C37" s="29"/>
      <c r="D37" s="29"/>
      <c r="E37" s="45">
        <v>0.01</v>
      </c>
      <c r="F37" s="45"/>
      <c r="G37" s="46"/>
      <c r="H37" s="48">
        <v>40</v>
      </c>
      <c r="I37" s="57"/>
      <c r="J37" s="56"/>
    </row>
    <row r="38" s="1" customFormat="true" ht="30" hidden="true" customHeight="true" spans="1:10">
      <c r="A38" s="22" t="s">
        <v>67</v>
      </c>
      <c r="B38" s="23">
        <v>11</v>
      </c>
      <c r="C38" s="29"/>
      <c r="D38" s="29"/>
      <c r="E38" s="47">
        <v>0.16</v>
      </c>
      <c r="F38" s="47"/>
      <c r="G38" s="46"/>
      <c r="H38" s="49">
        <v>220</v>
      </c>
      <c r="I38" s="58"/>
      <c r="J38" s="56"/>
    </row>
    <row r="39" s="1" customFormat="true" ht="30" hidden="true" customHeight="true" spans="1:10">
      <c r="A39" s="22" t="s">
        <v>68</v>
      </c>
      <c r="B39" s="23">
        <v>7</v>
      </c>
      <c r="C39" s="29"/>
      <c r="D39" s="29"/>
      <c r="E39" s="45">
        <v>0.08</v>
      </c>
      <c r="F39" s="45"/>
      <c r="G39" s="46"/>
      <c r="H39" s="48">
        <v>140</v>
      </c>
      <c r="I39" s="57"/>
      <c r="J39" s="56"/>
    </row>
    <row r="40" s="1" customFormat="true" ht="30" hidden="true" customHeight="true" spans="1:10">
      <c r="A40" s="22" t="s">
        <v>69</v>
      </c>
      <c r="B40" s="23">
        <v>8</v>
      </c>
      <c r="C40" s="29"/>
      <c r="D40" s="29"/>
      <c r="E40" s="45">
        <v>0.13</v>
      </c>
      <c r="F40" s="45"/>
      <c r="G40" s="46"/>
      <c r="H40" s="48">
        <v>160</v>
      </c>
      <c r="I40" s="57"/>
      <c r="J40" s="56"/>
    </row>
    <row r="41" s="1" customFormat="true" ht="30" hidden="true" customHeight="true" spans="1:10">
      <c r="A41" s="22" t="s">
        <v>70</v>
      </c>
      <c r="B41" s="23">
        <v>8</v>
      </c>
      <c r="C41" s="29"/>
      <c r="D41" s="29"/>
      <c r="E41" s="45">
        <v>0.08</v>
      </c>
      <c r="F41" s="45"/>
      <c r="G41" s="46"/>
      <c r="H41" s="48">
        <v>160</v>
      </c>
      <c r="I41" s="57"/>
      <c r="J41" s="56"/>
    </row>
    <row r="42" s="1" customFormat="true" ht="30" hidden="true" customHeight="true" spans="1:10">
      <c r="A42" s="22" t="s">
        <v>71</v>
      </c>
      <c r="B42" s="23">
        <v>7</v>
      </c>
      <c r="C42" s="29"/>
      <c r="D42" s="29"/>
      <c r="E42" s="45">
        <v>0.08</v>
      </c>
      <c r="F42" s="45"/>
      <c r="G42" s="46"/>
      <c r="H42" s="48">
        <v>140</v>
      </c>
      <c r="I42" s="57"/>
      <c r="J42" s="56"/>
    </row>
    <row r="43" s="1" customFormat="true" ht="30" hidden="true" customHeight="true" spans="1:10">
      <c r="A43" s="22" t="s">
        <v>72</v>
      </c>
      <c r="B43" s="23">
        <v>13</v>
      </c>
      <c r="C43" s="29"/>
      <c r="D43" s="29"/>
      <c r="E43" s="45">
        <v>0.16</v>
      </c>
      <c r="F43" s="45"/>
      <c r="G43" s="46"/>
      <c r="H43" s="48">
        <v>260</v>
      </c>
      <c r="I43" s="57"/>
      <c r="J43" s="56"/>
    </row>
    <row r="44" s="1" customFormat="true" ht="30" hidden="true" customHeight="true" spans="1:10">
      <c r="A44" s="22" t="s">
        <v>63</v>
      </c>
      <c r="B44" s="23"/>
      <c r="C44" s="29"/>
      <c r="D44" s="29"/>
      <c r="E44" s="45"/>
      <c r="F44" s="45"/>
      <c r="G44" s="46"/>
      <c r="H44" s="26"/>
      <c r="I44" s="26"/>
      <c r="J44" s="56"/>
    </row>
    <row r="45" s="1" customFormat="true" ht="30" hidden="true" customHeight="true" spans="1:10">
      <c r="A45" s="17" t="s">
        <v>161</v>
      </c>
      <c r="B45" s="18">
        <f>SUM(B46:B56)</f>
        <v>61</v>
      </c>
      <c r="C45" s="18">
        <f>SUM(C46:C56)</f>
        <v>0</v>
      </c>
      <c r="D45" s="18">
        <f>SUM(D46:D56)</f>
        <v>0</v>
      </c>
      <c r="E45" s="38">
        <f>SUM(E46:E56)</f>
        <v>0.8</v>
      </c>
      <c r="F45" s="38">
        <f>SUM(F46:F56)</f>
        <v>0</v>
      </c>
      <c r="G45" s="37">
        <f>F45/E45</f>
        <v>0</v>
      </c>
      <c r="H45" s="18">
        <f>SUM(H46:H56)</f>
        <v>1220</v>
      </c>
      <c r="I45" s="18">
        <f>SUM(I46:I56)</f>
        <v>0</v>
      </c>
      <c r="J45" s="54">
        <f>I45/H45</f>
        <v>0</v>
      </c>
    </row>
    <row r="46" s="1" customFormat="true" ht="30" hidden="true" customHeight="true" spans="1:10">
      <c r="A46" s="30" t="s">
        <v>74</v>
      </c>
      <c r="B46" s="23">
        <v>4</v>
      </c>
      <c r="C46" s="23"/>
      <c r="D46" s="18"/>
      <c r="E46" s="50">
        <v>0.04</v>
      </c>
      <c r="F46" s="42"/>
      <c r="G46" s="46"/>
      <c r="H46" s="23">
        <v>80</v>
      </c>
      <c r="I46" s="23"/>
      <c r="J46" s="56"/>
    </row>
    <row r="47" s="1" customFormat="true" ht="30" hidden="true" customHeight="true" spans="1:10">
      <c r="A47" s="30" t="s">
        <v>75</v>
      </c>
      <c r="B47" s="23">
        <v>6</v>
      </c>
      <c r="C47" s="23"/>
      <c r="D47" s="18"/>
      <c r="E47" s="51">
        <v>0.1</v>
      </c>
      <c r="F47" s="42"/>
      <c r="G47" s="46"/>
      <c r="H47" s="23">
        <v>120</v>
      </c>
      <c r="I47" s="23"/>
      <c r="J47" s="56"/>
    </row>
    <row r="48" s="1" customFormat="true" ht="30" hidden="true" customHeight="true" spans="1:10">
      <c r="A48" s="30" t="s">
        <v>76</v>
      </c>
      <c r="B48" s="23">
        <v>7</v>
      </c>
      <c r="C48" s="23"/>
      <c r="D48" s="18"/>
      <c r="E48" s="51">
        <v>0.1</v>
      </c>
      <c r="F48" s="42"/>
      <c r="G48" s="46"/>
      <c r="H48" s="23">
        <v>140</v>
      </c>
      <c r="I48" s="23"/>
      <c r="J48" s="56"/>
    </row>
    <row r="49" s="1" customFormat="true" ht="30" hidden="true" customHeight="true" spans="1:10">
      <c r="A49" s="30" t="s">
        <v>77</v>
      </c>
      <c r="B49" s="23">
        <v>6</v>
      </c>
      <c r="C49" s="23"/>
      <c r="D49" s="18"/>
      <c r="E49" s="51">
        <v>0.1</v>
      </c>
      <c r="F49" s="42"/>
      <c r="G49" s="46"/>
      <c r="H49" s="23">
        <v>120</v>
      </c>
      <c r="I49" s="23"/>
      <c r="J49" s="56"/>
    </row>
    <row r="50" s="1" customFormat="true" ht="30" hidden="true" customHeight="true" spans="1:10">
      <c r="A50" s="30" t="s">
        <v>78</v>
      </c>
      <c r="B50" s="23">
        <v>5</v>
      </c>
      <c r="C50" s="23"/>
      <c r="D50" s="18"/>
      <c r="E50" s="51">
        <v>0.08</v>
      </c>
      <c r="F50" s="42"/>
      <c r="G50" s="46"/>
      <c r="H50" s="23">
        <v>100</v>
      </c>
      <c r="I50" s="23"/>
      <c r="J50" s="56"/>
    </row>
    <row r="51" s="1" customFormat="true" ht="30" hidden="true" customHeight="true" spans="1:10">
      <c r="A51" s="30" t="s">
        <v>79</v>
      </c>
      <c r="B51" s="23">
        <v>5</v>
      </c>
      <c r="C51" s="29"/>
      <c r="D51" s="29"/>
      <c r="E51" s="51">
        <v>0.08</v>
      </c>
      <c r="F51" s="42"/>
      <c r="G51" s="46"/>
      <c r="H51" s="26">
        <v>100</v>
      </c>
      <c r="I51" s="26"/>
      <c r="J51" s="56"/>
    </row>
    <row r="52" s="1" customFormat="true" ht="30" hidden="true" customHeight="true" spans="1:10">
      <c r="A52" s="30" t="s">
        <v>80</v>
      </c>
      <c r="B52" s="23">
        <v>5</v>
      </c>
      <c r="C52" s="29"/>
      <c r="D52" s="29"/>
      <c r="E52" s="51">
        <v>0.1</v>
      </c>
      <c r="F52" s="42"/>
      <c r="G52" s="46"/>
      <c r="H52" s="26">
        <v>100</v>
      </c>
      <c r="I52" s="26"/>
      <c r="J52" s="56"/>
    </row>
    <row r="53" s="1" customFormat="true" ht="30" hidden="true" customHeight="true" spans="1:10">
      <c r="A53" s="30" t="s">
        <v>162</v>
      </c>
      <c r="B53" s="23">
        <v>5</v>
      </c>
      <c r="C53" s="29"/>
      <c r="D53" s="29"/>
      <c r="E53" s="51">
        <v>0.07</v>
      </c>
      <c r="F53" s="42"/>
      <c r="G53" s="46"/>
      <c r="H53" s="26">
        <v>100</v>
      </c>
      <c r="I53" s="26"/>
      <c r="J53" s="56"/>
    </row>
    <row r="54" s="1" customFormat="true" ht="30" hidden="true" customHeight="true" spans="1:10">
      <c r="A54" s="30" t="s">
        <v>82</v>
      </c>
      <c r="B54" s="23">
        <v>9</v>
      </c>
      <c r="C54" s="29"/>
      <c r="D54" s="29"/>
      <c r="E54" s="51">
        <v>0.07</v>
      </c>
      <c r="F54" s="42"/>
      <c r="G54" s="46"/>
      <c r="H54" s="26">
        <v>180</v>
      </c>
      <c r="I54" s="26"/>
      <c r="J54" s="56"/>
    </row>
    <row r="55" s="1" customFormat="true" ht="30" hidden="true" customHeight="true" spans="1:10">
      <c r="A55" s="30" t="s">
        <v>179</v>
      </c>
      <c r="B55" s="23">
        <v>5</v>
      </c>
      <c r="C55" s="29"/>
      <c r="D55" s="29"/>
      <c r="E55" s="51">
        <v>0.03</v>
      </c>
      <c r="F55" s="42"/>
      <c r="G55" s="46"/>
      <c r="H55" s="26">
        <v>100</v>
      </c>
      <c r="I55" s="26"/>
      <c r="J55" s="56"/>
    </row>
    <row r="56" s="1" customFormat="true" ht="30" hidden="true" customHeight="true" spans="1:10">
      <c r="A56" s="30" t="s">
        <v>180</v>
      </c>
      <c r="B56" s="23">
        <v>4</v>
      </c>
      <c r="C56" s="29"/>
      <c r="D56" s="16"/>
      <c r="E56" s="52">
        <v>0.03</v>
      </c>
      <c r="F56" s="42"/>
      <c r="G56" s="46"/>
      <c r="H56" s="29">
        <v>80</v>
      </c>
      <c r="I56" s="29"/>
      <c r="J56" s="56"/>
    </row>
    <row r="57" s="1" customFormat="true" ht="30" hidden="true" customHeight="true" spans="1:10">
      <c r="A57" s="17" t="s">
        <v>163</v>
      </c>
      <c r="B57" s="18">
        <f>SUM(B58:B61)</f>
        <v>48</v>
      </c>
      <c r="C57" s="18">
        <f>SUM(C58:C61)</f>
        <v>0</v>
      </c>
      <c r="D57" s="18">
        <f>SUM(D58:D61)</f>
        <v>0</v>
      </c>
      <c r="E57" s="38">
        <f>SUM(E58:E61)</f>
        <v>0.6</v>
      </c>
      <c r="F57" s="38">
        <f>SUM(F58:F61)</f>
        <v>0</v>
      </c>
      <c r="G57" s="37">
        <f>F57/E57</f>
        <v>0</v>
      </c>
      <c r="H57" s="18">
        <f>SUM(H58:H60)</f>
        <v>920</v>
      </c>
      <c r="I57" s="18">
        <f>SUM(I58:I60)</f>
        <v>0</v>
      </c>
      <c r="J57" s="54">
        <f>I57/H57</f>
        <v>0</v>
      </c>
    </row>
    <row r="58" s="1" customFormat="true" ht="30" hidden="true" customHeight="true" spans="1:10">
      <c r="A58" s="22" t="s">
        <v>87</v>
      </c>
      <c r="B58" s="28">
        <v>13</v>
      </c>
      <c r="C58" s="31"/>
      <c r="D58" s="29"/>
      <c r="E58" s="53">
        <v>0.12</v>
      </c>
      <c r="F58" s="53"/>
      <c r="G58" s="46"/>
      <c r="H58" s="26">
        <v>260</v>
      </c>
      <c r="I58" s="26"/>
      <c r="J58" s="56"/>
    </row>
    <row r="59" s="1" customFormat="true" ht="30" hidden="true" customHeight="true" spans="1:10">
      <c r="A59" s="22" t="s">
        <v>88</v>
      </c>
      <c r="B59" s="28">
        <v>21</v>
      </c>
      <c r="C59" s="31"/>
      <c r="D59" s="29"/>
      <c r="E59" s="53">
        <v>0.31</v>
      </c>
      <c r="F59" s="53"/>
      <c r="G59" s="46"/>
      <c r="H59" s="26">
        <v>420</v>
      </c>
      <c r="I59" s="26"/>
      <c r="J59" s="56"/>
    </row>
    <row r="60" s="1" customFormat="true" ht="30" hidden="true" customHeight="true" spans="1:10">
      <c r="A60" s="22" t="s">
        <v>89</v>
      </c>
      <c r="B60" s="28">
        <v>12</v>
      </c>
      <c r="C60" s="31"/>
      <c r="D60" s="29"/>
      <c r="E60" s="53">
        <v>0.14</v>
      </c>
      <c r="F60" s="53"/>
      <c r="G60" s="46"/>
      <c r="H60" s="26">
        <v>240</v>
      </c>
      <c r="I60" s="26"/>
      <c r="J60" s="56"/>
    </row>
    <row r="61" s="3" customFormat="true" ht="30" hidden="true" customHeight="true" spans="1:10">
      <c r="A61" s="32" t="s">
        <v>90</v>
      </c>
      <c r="B61" s="28">
        <v>2</v>
      </c>
      <c r="C61" s="31"/>
      <c r="D61" s="29"/>
      <c r="E61" s="53">
        <v>0.03</v>
      </c>
      <c r="F61" s="53"/>
      <c r="G61" s="46"/>
      <c r="H61" s="26">
        <v>40</v>
      </c>
      <c r="I61" s="26"/>
      <c r="J61" s="56"/>
    </row>
    <row r="62" s="1" customFormat="true" ht="30" hidden="true" customHeight="true" spans="1:10">
      <c r="A62" s="17" t="s">
        <v>164</v>
      </c>
      <c r="B62" s="18">
        <f>SUM(B63:B69)</f>
        <v>58</v>
      </c>
      <c r="C62" s="18">
        <f>SUM(C63:C69)</f>
        <v>0</v>
      </c>
      <c r="D62" s="18">
        <f>SUM(D63:D69)</f>
        <v>0</v>
      </c>
      <c r="E62" s="38">
        <f>SUM(E63:E69)</f>
        <v>0.75</v>
      </c>
      <c r="F62" s="38">
        <f>SUM(F63:F69)</f>
        <v>0</v>
      </c>
      <c r="G62" s="37">
        <f>F62/E62</f>
        <v>0</v>
      </c>
      <c r="H62" s="18">
        <f>SUM(H63:H69)</f>
        <v>1160</v>
      </c>
      <c r="I62" s="18">
        <f>SUM(I63:I69)</f>
        <v>0</v>
      </c>
      <c r="J62" s="54">
        <f>I62/H62</f>
        <v>0</v>
      </c>
    </row>
    <row r="63" s="1" customFormat="true" ht="30" hidden="true" customHeight="true" spans="1:10">
      <c r="A63" s="22" t="s">
        <v>92</v>
      </c>
      <c r="B63" s="23">
        <v>7</v>
      </c>
      <c r="C63" s="23"/>
      <c r="D63" s="23"/>
      <c r="E63" s="45">
        <v>0.087</v>
      </c>
      <c r="F63" s="45"/>
      <c r="G63" s="46"/>
      <c r="H63" s="26">
        <v>140</v>
      </c>
      <c r="I63" s="26"/>
      <c r="J63" s="56"/>
    </row>
    <row r="64" s="1" customFormat="true" ht="30" hidden="true" customHeight="true" spans="1:10">
      <c r="A64" s="22" t="s">
        <v>93</v>
      </c>
      <c r="B64" s="23">
        <v>9.5</v>
      </c>
      <c r="C64" s="23"/>
      <c r="D64" s="23"/>
      <c r="E64" s="47">
        <v>0.105</v>
      </c>
      <c r="F64" s="45"/>
      <c r="G64" s="46"/>
      <c r="H64" s="26">
        <v>190</v>
      </c>
      <c r="I64" s="26"/>
      <c r="J64" s="56"/>
    </row>
    <row r="65" s="1" customFormat="true" ht="30" hidden="true" customHeight="true" spans="1:10">
      <c r="A65" s="22" t="s">
        <v>94</v>
      </c>
      <c r="B65" s="23">
        <v>6</v>
      </c>
      <c r="C65" s="23"/>
      <c r="D65" s="23"/>
      <c r="E65" s="47">
        <v>0.105</v>
      </c>
      <c r="F65" s="45"/>
      <c r="G65" s="46"/>
      <c r="H65" s="26">
        <v>120</v>
      </c>
      <c r="I65" s="26"/>
      <c r="J65" s="56"/>
    </row>
    <row r="66" s="1" customFormat="true" ht="30" hidden="true" customHeight="true" spans="1:10">
      <c r="A66" s="22" t="s">
        <v>95</v>
      </c>
      <c r="B66" s="23">
        <v>3</v>
      </c>
      <c r="C66" s="23"/>
      <c r="D66" s="23"/>
      <c r="E66" s="45">
        <v>0.05</v>
      </c>
      <c r="F66" s="45"/>
      <c r="G66" s="46"/>
      <c r="H66" s="26">
        <v>60</v>
      </c>
      <c r="I66" s="26"/>
      <c r="J66" s="56"/>
    </row>
    <row r="67" s="1" customFormat="true" ht="30" hidden="true" customHeight="true" spans="1:10">
      <c r="A67" s="22" t="s">
        <v>96</v>
      </c>
      <c r="B67" s="23">
        <v>24.5</v>
      </c>
      <c r="C67" s="23"/>
      <c r="D67" s="18"/>
      <c r="E67" s="45">
        <v>0.28</v>
      </c>
      <c r="F67" s="45"/>
      <c r="G67" s="46"/>
      <c r="H67" s="26">
        <v>490</v>
      </c>
      <c r="I67" s="26"/>
      <c r="J67" s="56"/>
    </row>
    <row r="68" s="1" customFormat="true" ht="30" hidden="true" customHeight="true" spans="1:10">
      <c r="A68" s="22" t="s">
        <v>97</v>
      </c>
      <c r="B68" s="23">
        <v>5</v>
      </c>
      <c r="C68" s="26"/>
      <c r="D68" s="26"/>
      <c r="E68" s="45">
        <v>0.073</v>
      </c>
      <c r="F68" s="45"/>
      <c r="G68" s="46"/>
      <c r="H68" s="26">
        <v>100</v>
      </c>
      <c r="I68" s="26"/>
      <c r="J68" s="56"/>
    </row>
    <row r="69" s="1" customFormat="true" ht="30" hidden="true" customHeight="true" spans="1:10">
      <c r="A69" s="22" t="s">
        <v>98</v>
      </c>
      <c r="B69" s="23">
        <v>3</v>
      </c>
      <c r="C69" s="23"/>
      <c r="D69" s="23"/>
      <c r="E69" s="45">
        <v>0.05</v>
      </c>
      <c r="F69" s="45"/>
      <c r="G69" s="46"/>
      <c r="H69" s="26">
        <v>60</v>
      </c>
      <c r="I69" s="26"/>
      <c r="J69" s="56"/>
    </row>
    <row r="70" s="1" customFormat="true" ht="30" hidden="true" customHeight="true" spans="1:10">
      <c r="A70" s="17" t="s">
        <v>165</v>
      </c>
      <c r="B70" s="18">
        <f>SUM(B71:B78)</f>
        <v>75</v>
      </c>
      <c r="C70" s="18">
        <f>SUM(C71:C78)</f>
        <v>0</v>
      </c>
      <c r="D70" s="18">
        <f>SUM(D71:D78)</f>
        <v>0</v>
      </c>
      <c r="E70" s="38">
        <f>SUM(E71:E78)</f>
        <v>0.95</v>
      </c>
      <c r="F70" s="38">
        <f>SUM(F71:F78)</f>
        <v>0</v>
      </c>
      <c r="G70" s="37">
        <f>F70/E70</f>
        <v>0</v>
      </c>
      <c r="H70" s="18">
        <f>SUM(H71:H78)</f>
        <v>1500</v>
      </c>
      <c r="I70" s="18">
        <f>SUM(I71:I78)</f>
        <v>0</v>
      </c>
      <c r="J70" s="54">
        <f>I70/H70</f>
        <v>0</v>
      </c>
    </row>
    <row r="71" s="1" customFormat="true" ht="30" hidden="true" customHeight="true" spans="1:10">
      <c r="A71" s="22" t="s">
        <v>100</v>
      </c>
      <c r="B71" s="23">
        <v>10</v>
      </c>
      <c r="C71" s="29"/>
      <c r="D71" s="26"/>
      <c r="E71" s="45">
        <v>0.13</v>
      </c>
      <c r="F71" s="45"/>
      <c r="G71" s="46"/>
      <c r="H71" s="26">
        <v>200</v>
      </c>
      <c r="I71" s="26"/>
      <c r="J71" s="56"/>
    </row>
    <row r="72" s="1" customFormat="true" ht="30" hidden="true" customHeight="true" spans="1:10">
      <c r="A72" s="22" t="s">
        <v>101</v>
      </c>
      <c r="B72" s="23">
        <v>10</v>
      </c>
      <c r="C72" s="29"/>
      <c r="D72" s="26"/>
      <c r="E72" s="45">
        <v>0.13</v>
      </c>
      <c r="F72" s="45"/>
      <c r="G72" s="46"/>
      <c r="H72" s="26">
        <v>200</v>
      </c>
      <c r="I72" s="26"/>
      <c r="J72" s="56"/>
    </row>
    <row r="73" s="1" customFormat="true" ht="30" hidden="true" customHeight="true" spans="1:10">
      <c r="A73" s="22" t="s">
        <v>102</v>
      </c>
      <c r="B73" s="23">
        <v>9</v>
      </c>
      <c r="C73" s="29"/>
      <c r="D73" s="26"/>
      <c r="E73" s="45">
        <v>0.13</v>
      </c>
      <c r="F73" s="45"/>
      <c r="G73" s="46"/>
      <c r="H73" s="26">
        <v>180</v>
      </c>
      <c r="I73" s="26"/>
      <c r="J73" s="56"/>
    </row>
    <row r="74" s="1" customFormat="true" ht="30" hidden="true" customHeight="true" spans="1:10">
      <c r="A74" s="22" t="s">
        <v>103</v>
      </c>
      <c r="B74" s="23">
        <v>10</v>
      </c>
      <c r="C74" s="29"/>
      <c r="D74" s="26"/>
      <c r="E74" s="45">
        <v>0.13</v>
      </c>
      <c r="F74" s="45"/>
      <c r="G74" s="46"/>
      <c r="H74" s="26">
        <v>200</v>
      </c>
      <c r="I74" s="26"/>
      <c r="J74" s="56"/>
    </row>
    <row r="75" s="1" customFormat="true" ht="30" hidden="true" customHeight="true" spans="1:10">
      <c r="A75" s="22" t="s">
        <v>104</v>
      </c>
      <c r="B75" s="23">
        <v>9</v>
      </c>
      <c r="C75" s="29"/>
      <c r="D75" s="26"/>
      <c r="E75" s="45">
        <v>0.11</v>
      </c>
      <c r="F75" s="45"/>
      <c r="G75" s="46"/>
      <c r="H75" s="26">
        <v>180</v>
      </c>
      <c r="I75" s="26"/>
      <c r="J75" s="56"/>
    </row>
    <row r="76" s="1" customFormat="true" ht="30" hidden="true" customHeight="true" spans="1:10">
      <c r="A76" s="22" t="s">
        <v>106</v>
      </c>
      <c r="B76" s="23">
        <v>9</v>
      </c>
      <c r="C76" s="29"/>
      <c r="D76" s="29"/>
      <c r="E76" s="47">
        <v>0.13</v>
      </c>
      <c r="F76" s="45"/>
      <c r="G76" s="46"/>
      <c r="H76" s="29">
        <v>180</v>
      </c>
      <c r="I76" s="29"/>
      <c r="J76" s="56"/>
    </row>
    <row r="77" s="1" customFormat="true" ht="30" hidden="true" customHeight="true" spans="1:10">
      <c r="A77" s="22" t="s">
        <v>107</v>
      </c>
      <c r="B77" s="23">
        <v>9</v>
      </c>
      <c r="C77" s="29"/>
      <c r="D77" s="26"/>
      <c r="E77" s="45">
        <v>0.11</v>
      </c>
      <c r="F77" s="45"/>
      <c r="G77" s="46"/>
      <c r="H77" s="26">
        <v>180</v>
      </c>
      <c r="I77" s="26"/>
      <c r="J77" s="56"/>
    </row>
    <row r="78" s="1" customFormat="true" ht="30" hidden="true" customHeight="true" spans="1:10">
      <c r="A78" s="22" t="s">
        <v>108</v>
      </c>
      <c r="B78" s="23">
        <v>9</v>
      </c>
      <c r="C78" s="29"/>
      <c r="D78" s="26"/>
      <c r="E78" s="45">
        <v>0.08</v>
      </c>
      <c r="F78" s="45"/>
      <c r="G78" s="46"/>
      <c r="H78" s="26">
        <v>180</v>
      </c>
      <c r="I78" s="26"/>
      <c r="J78" s="56"/>
    </row>
    <row r="79" s="1" customFormat="true" ht="30" hidden="true" customHeight="true" spans="1:10">
      <c r="A79" s="17" t="s">
        <v>166</v>
      </c>
      <c r="B79" s="59">
        <f>SUM(B80:B91)</f>
        <v>56</v>
      </c>
      <c r="C79" s="59">
        <f>SUM(C80:C91)</f>
        <v>0</v>
      </c>
      <c r="D79" s="59">
        <f>SUM(D80:D91)</f>
        <v>0</v>
      </c>
      <c r="E79" s="63">
        <f>SUM(E80:E91)</f>
        <v>0.7</v>
      </c>
      <c r="F79" s="63">
        <f>SUM(F80:F91)</f>
        <v>0</v>
      </c>
      <c r="G79" s="37">
        <f>F79/E79</f>
        <v>0</v>
      </c>
      <c r="H79" s="59">
        <f>SUM(H80:H91)</f>
        <v>1120</v>
      </c>
      <c r="I79" s="59">
        <f>SUM(I80:I91)</f>
        <v>0</v>
      </c>
      <c r="J79" s="54">
        <f>I79/H79</f>
        <v>0</v>
      </c>
    </row>
    <row r="80" s="1" customFormat="true" ht="30" hidden="true" customHeight="true" spans="1:10">
      <c r="A80" s="22" t="s">
        <v>111</v>
      </c>
      <c r="B80" s="23">
        <v>5.8</v>
      </c>
      <c r="C80" s="23"/>
      <c r="D80" s="23"/>
      <c r="E80" s="45">
        <v>0.08</v>
      </c>
      <c r="F80" s="45"/>
      <c r="G80" s="46"/>
      <c r="H80" s="26">
        <v>116</v>
      </c>
      <c r="I80" s="26"/>
      <c r="J80" s="56"/>
    </row>
    <row r="81" s="1" customFormat="true" ht="30" hidden="true" customHeight="true" spans="1:10">
      <c r="A81" s="22" t="s">
        <v>112</v>
      </c>
      <c r="B81" s="23">
        <v>9</v>
      </c>
      <c r="C81" s="26"/>
      <c r="D81" s="29"/>
      <c r="E81" s="45">
        <v>0.08</v>
      </c>
      <c r="F81" s="45"/>
      <c r="G81" s="46"/>
      <c r="H81" s="26">
        <v>180</v>
      </c>
      <c r="I81" s="26"/>
      <c r="J81" s="56"/>
    </row>
    <row r="82" s="1" customFormat="true" ht="30" hidden="true" customHeight="true" spans="1:10">
      <c r="A82" s="22" t="s">
        <v>114</v>
      </c>
      <c r="B82" s="23">
        <v>6</v>
      </c>
      <c r="C82" s="29"/>
      <c r="D82" s="29"/>
      <c r="E82" s="45">
        <v>0.08</v>
      </c>
      <c r="F82" s="45"/>
      <c r="G82" s="46"/>
      <c r="H82" s="26">
        <v>120</v>
      </c>
      <c r="I82" s="26"/>
      <c r="J82" s="56"/>
    </row>
    <row r="83" s="1" customFormat="true" ht="30" hidden="true" customHeight="true" spans="1:10">
      <c r="A83" s="22" t="s">
        <v>115</v>
      </c>
      <c r="B83" s="23">
        <v>5</v>
      </c>
      <c r="C83" s="29"/>
      <c r="D83" s="29"/>
      <c r="E83" s="45">
        <v>0.06</v>
      </c>
      <c r="F83" s="45"/>
      <c r="G83" s="46"/>
      <c r="H83" s="26">
        <v>100</v>
      </c>
      <c r="I83" s="26"/>
      <c r="J83" s="56"/>
    </row>
    <row r="84" s="1" customFormat="true" ht="30" hidden="true" customHeight="true" spans="1:10">
      <c r="A84" s="22" t="s">
        <v>116</v>
      </c>
      <c r="B84" s="23">
        <v>4.5</v>
      </c>
      <c r="C84" s="29"/>
      <c r="D84" s="29"/>
      <c r="E84" s="47">
        <v>0.03</v>
      </c>
      <c r="F84" s="47"/>
      <c r="G84" s="46"/>
      <c r="H84" s="29">
        <v>90</v>
      </c>
      <c r="I84" s="29"/>
      <c r="J84" s="56"/>
    </row>
    <row r="85" s="1" customFormat="true" ht="30" hidden="true" customHeight="true" spans="1:10">
      <c r="A85" s="22" t="s">
        <v>117</v>
      </c>
      <c r="B85" s="23">
        <v>4</v>
      </c>
      <c r="C85" s="29"/>
      <c r="D85" s="29"/>
      <c r="E85" s="45">
        <v>0.06</v>
      </c>
      <c r="F85" s="45"/>
      <c r="G85" s="46"/>
      <c r="H85" s="26">
        <v>80</v>
      </c>
      <c r="I85" s="26"/>
      <c r="J85" s="56"/>
    </row>
    <row r="86" s="1" customFormat="true" ht="30" hidden="true" customHeight="true" spans="1:10">
      <c r="A86" s="22" t="s">
        <v>118</v>
      </c>
      <c r="B86" s="23">
        <v>5.5</v>
      </c>
      <c r="C86" s="29"/>
      <c r="D86" s="26"/>
      <c r="E86" s="45">
        <v>0.06</v>
      </c>
      <c r="F86" s="45"/>
      <c r="G86" s="46"/>
      <c r="H86" s="26">
        <v>110</v>
      </c>
      <c r="I86" s="26"/>
      <c r="J86" s="56"/>
    </row>
    <row r="87" s="1" customFormat="true" ht="30" hidden="true" customHeight="true" spans="1:10">
      <c r="A87" s="22" t="s">
        <v>119</v>
      </c>
      <c r="B87" s="23">
        <v>2.7</v>
      </c>
      <c r="C87" s="29"/>
      <c r="D87" s="29"/>
      <c r="E87" s="45">
        <v>0.03</v>
      </c>
      <c r="F87" s="45"/>
      <c r="G87" s="46"/>
      <c r="H87" s="26">
        <v>54</v>
      </c>
      <c r="I87" s="26"/>
      <c r="J87" s="56"/>
    </row>
    <row r="88" s="1" customFormat="true" ht="30" hidden="true" customHeight="true" spans="1:10">
      <c r="A88" s="22" t="s">
        <v>120</v>
      </c>
      <c r="B88" s="23">
        <v>3.5</v>
      </c>
      <c r="C88" s="26"/>
      <c r="D88" s="26"/>
      <c r="E88" s="45">
        <v>0.04</v>
      </c>
      <c r="F88" s="45"/>
      <c r="G88" s="46"/>
      <c r="H88" s="26">
        <v>70</v>
      </c>
      <c r="I88" s="26"/>
      <c r="J88" s="56"/>
    </row>
    <row r="89" s="1" customFormat="true" ht="30" hidden="true" customHeight="true" spans="1:10">
      <c r="A89" s="22" t="s">
        <v>121</v>
      </c>
      <c r="B89" s="23">
        <v>4.2</v>
      </c>
      <c r="C89" s="60"/>
      <c r="D89" s="61"/>
      <c r="E89" s="45">
        <v>0.1</v>
      </c>
      <c r="F89" s="42"/>
      <c r="G89" s="46"/>
      <c r="H89" s="26">
        <v>80</v>
      </c>
      <c r="I89" s="23"/>
      <c r="J89" s="56"/>
    </row>
    <row r="90" s="1" customFormat="true" ht="30" hidden="true" customHeight="true" spans="1:10">
      <c r="A90" s="22" t="s">
        <v>122</v>
      </c>
      <c r="B90" s="23">
        <v>4.6</v>
      </c>
      <c r="C90" s="60"/>
      <c r="D90" s="23"/>
      <c r="E90" s="45">
        <v>0.07</v>
      </c>
      <c r="F90" s="42"/>
      <c r="G90" s="46"/>
      <c r="H90" s="26">
        <v>100</v>
      </c>
      <c r="I90" s="23"/>
      <c r="J90" s="56"/>
    </row>
    <row r="91" s="1" customFormat="true" ht="30" hidden="true" customHeight="true" spans="1:10">
      <c r="A91" s="22" t="s">
        <v>181</v>
      </c>
      <c r="B91" s="23">
        <v>1.2</v>
      </c>
      <c r="C91" s="29"/>
      <c r="D91" s="29"/>
      <c r="E91" s="45">
        <v>0.01</v>
      </c>
      <c r="F91" s="45"/>
      <c r="G91" s="46"/>
      <c r="H91" s="26">
        <v>20</v>
      </c>
      <c r="I91" s="26"/>
      <c r="J91" s="56"/>
    </row>
    <row r="92" s="1" customFormat="true" ht="30" hidden="true" customHeight="true" spans="1:10">
      <c r="A92" s="17" t="s">
        <v>167</v>
      </c>
      <c r="B92" s="18">
        <f>SUM(B93:B102)</f>
        <v>60</v>
      </c>
      <c r="C92" s="18">
        <f>SUM(C93:C102)</f>
        <v>0</v>
      </c>
      <c r="D92" s="18">
        <f>SUM(D93:D102)</f>
        <v>0</v>
      </c>
      <c r="E92" s="38">
        <f>SUM(E93:E102)</f>
        <v>0.75</v>
      </c>
      <c r="F92" s="38">
        <f>SUM(F93:F102)</f>
        <v>0</v>
      </c>
      <c r="G92" s="37">
        <f>F92/E92</f>
        <v>0</v>
      </c>
      <c r="H92" s="18">
        <f>SUM(H93:H102)</f>
        <v>1200</v>
      </c>
      <c r="I92" s="18">
        <f>SUM(I93:I102)</f>
        <v>0</v>
      </c>
      <c r="J92" s="54">
        <f>I92/H92</f>
        <v>0</v>
      </c>
    </row>
    <row r="93" s="1" customFormat="true" ht="30" hidden="true" customHeight="true" spans="1:10">
      <c r="A93" s="22" t="s">
        <v>126</v>
      </c>
      <c r="B93" s="23">
        <v>3</v>
      </c>
      <c r="C93" s="29"/>
      <c r="D93" s="26"/>
      <c r="E93" s="45">
        <v>0.031</v>
      </c>
      <c r="F93" s="45"/>
      <c r="G93" s="46"/>
      <c r="H93" s="26">
        <v>60</v>
      </c>
      <c r="I93" s="26"/>
      <c r="J93" s="56"/>
    </row>
    <row r="94" s="1" customFormat="true" ht="30" hidden="true" customHeight="true" spans="1:10">
      <c r="A94" s="22" t="s">
        <v>127</v>
      </c>
      <c r="B94" s="23">
        <v>10</v>
      </c>
      <c r="C94" s="29"/>
      <c r="D94" s="26"/>
      <c r="E94" s="45">
        <v>0.1563</v>
      </c>
      <c r="F94" s="45"/>
      <c r="G94" s="46"/>
      <c r="H94" s="26">
        <v>200</v>
      </c>
      <c r="I94" s="26"/>
      <c r="J94" s="56"/>
    </row>
    <row r="95" s="1" customFormat="true" ht="30" hidden="true" customHeight="true" spans="1:10">
      <c r="A95" s="22" t="s">
        <v>128</v>
      </c>
      <c r="B95" s="23">
        <v>7</v>
      </c>
      <c r="C95" s="29"/>
      <c r="D95" s="26"/>
      <c r="E95" s="45">
        <v>0.0781</v>
      </c>
      <c r="F95" s="45"/>
      <c r="G95" s="46"/>
      <c r="H95" s="26">
        <v>140</v>
      </c>
      <c r="I95" s="26"/>
      <c r="J95" s="56"/>
    </row>
    <row r="96" s="1" customFormat="true" ht="30" hidden="true" customHeight="true" spans="1:10">
      <c r="A96" s="22" t="s">
        <v>129</v>
      </c>
      <c r="B96" s="23">
        <v>8</v>
      </c>
      <c r="C96" s="29"/>
      <c r="D96" s="26"/>
      <c r="E96" s="45">
        <v>0.1094</v>
      </c>
      <c r="F96" s="45"/>
      <c r="G96" s="46"/>
      <c r="H96" s="26">
        <v>160</v>
      </c>
      <c r="I96" s="26"/>
      <c r="J96" s="56"/>
    </row>
    <row r="97" s="1" customFormat="true" ht="30" hidden="true" customHeight="true" spans="1:10">
      <c r="A97" s="22" t="s">
        <v>130</v>
      </c>
      <c r="B97" s="23">
        <v>3</v>
      </c>
      <c r="C97" s="29"/>
      <c r="D97" s="26"/>
      <c r="E97" s="45">
        <v>0.0313</v>
      </c>
      <c r="F97" s="45"/>
      <c r="G97" s="46"/>
      <c r="H97" s="26">
        <v>60</v>
      </c>
      <c r="I97" s="26"/>
      <c r="J97" s="56"/>
    </row>
    <row r="98" s="1" customFormat="true" ht="30" hidden="true" customHeight="true" spans="1:10">
      <c r="A98" s="22" t="s">
        <v>131</v>
      </c>
      <c r="B98" s="23">
        <v>7</v>
      </c>
      <c r="C98" s="29"/>
      <c r="D98" s="26"/>
      <c r="E98" s="45">
        <v>0.0938</v>
      </c>
      <c r="F98" s="45"/>
      <c r="G98" s="46"/>
      <c r="H98" s="26">
        <v>140</v>
      </c>
      <c r="I98" s="26"/>
      <c r="J98" s="56"/>
    </row>
    <row r="99" s="1" customFormat="true" ht="30" hidden="true" customHeight="true" spans="1:10">
      <c r="A99" s="22" t="s">
        <v>132</v>
      </c>
      <c r="B99" s="23">
        <v>5</v>
      </c>
      <c r="C99" s="29"/>
      <c r="D99" s="26"/>
      <c r="E99" s="47">
        <v>0.0469</v>
      </c>
      <c r="F99" s="45"/>
      <c r="G99" s="46"/>
      <c r="H99" s="29">
        <v>100</v>
      </c>
      <c r="I99" s="29"/>
      <c r="J99" s="56"/>
    </row>
    <row r="100" s="1" customFormat="true" ht="30" hidden="true" customHeight="true" spans="1:10">
      <c r="A100" s="22" t="s">
        <v>133</v>
      </c>
      <c r="B100" s="23">
        <v>8</v>
      </c>
      <c r="C100" s="29"/>
      <c r="D100" s="26"/>
      <c r="E100" s="45">
        <v>0.0938</v>
      </c>
      <c r="F100" s="45"/>
      <c r="G100" s="46"/>
      <c r="H100" s="26">
        <v>160</v>
      </c>
      <c r="I100" s="26"/>
      <c r="J100" s="56"/>
    </row>
    <row r="101" s="1" customFormat="true" ht="30" hidden="true" customHeight="true" spans="1:10">
      <c r="A101" s="22" t="s">
        <v>134</v>
      </c>
      <c r="B101" s="23">
        <v>9</v>
      </c>
      <c r="C101" s="29"/>
      <c r="D101" s="26"/>
      <c r="E101" s="45">
        <v>0.1094</v>
      </c>
      <c r="F101" s="45"/>
      <c r="G101" s="46"/>
      <c r="H101" s="26">
        <v>180</v>
      </c>
      <c r="I101" s="26"/>
      <c r="J101" s="56"/>
    </row>
    <row r="102" s="1" customFormat="true" ht="30" hidden="true" customHeight="true" spans="1:10">
      <c r="A102" s="22" t="s">
        <v>136</v>
      </c>
      <c r="B102" s="23"/>
      <c r="C102" s="29"/>
      <c r="D102" s="29"/>
      <c r="E102" s="45"/>
      <c r="F102" s="45"/>
      <c r="G102" s="46"/>
      <c r="H102" s="26"/>
      <c r="I102" s="26"/>
      <c r="J102" s="56"/>
    </row>
    <row r="103" s="1" customFormat="true" ht="30" hidden="true" customHeight="true" spans="1:10">
      <c r="A103" s="17" t="s">
        <v>168</v>
      </c>
      <c r="B103" s="18">
        <f>SUM(B104:B108)</f>
        <v>56</v>
      </c>
      <c r="C103" s="18">
        <f>SUM(C104:C108)</f>
        <v>0</v>
      </c>
      <c r="D103" s="18">
        <f>SUM(D104:D108)</f>
        <v>0</v>
      </c>
      <c r="E103" s="38">
        <f>SUM(E104:E108)</f>
        <v>0.65</v>
      </c>
      <c r="F103" s="38">
        <f>SUM(F104:F108)</f>
        <v>0</v>
      </c>
      <c r="G103" s="37">
        <f>F103/E103</f>
        <v>0</v>
      </c>
      <c r="H103" s="18">
        <f>SUM(H104:H108)</f>
        <v>1120</v>
      </c>
      <c r="I103" s="18">
        <f>SUM(I104:I108)</f>
        <v>0</v>
      </c>
      <c r="J103" s="54">
        <f>I103/H103</f>
        <v>0</v>
      </c>
    </row>
    <row r="104" s="1" customFormat="true" ht="30" hidden="true" customHeight="true" spans="1:10">
      <c r="A104" s="62" t="s">
        <v>139</v>
      </c>
      <c r="B104" s="23">
        <v>7</v>
      </c>
      <c r="C104" s="23"/>
      <c r="D104" s="23"/>
      <c r="E104" s="42">
        <v>0.08</v>
      </c>
      <c r="F104" s="42"/>
      <c r="G104" s="46"/>
      <c r="H104" s="23">
        <v>140</v>
      </c>
      <c r="I104" s="23"/>
      <c r="J104" s="56"/>
    </row>
    <row r="105" s="1" customFormat="true" ht="30" hidden="true" customHeight="true" spans="1:10">
      <c r="A105" s="22" t="s">
        <v>141</v>
      </c>
      <c r="B105" s="23">
        <v>12</v>
      </c>
      <c r="C105" s="29"/>
      <c r="D105" s="29"/>
      <c r="E105" s="42">
        <v>0.14</v>
      </c>
      <c r="F105" s="45"/>
      <c r="G105" s="46"/>
      <c r="H105" s="26">
        <v>240</v>
      </c>
      <c r="I105" s="26"/>
      <c r="J105" s="56"/>
    </row>
    <row r="106" s="1" customFormat="true" ht="30" hidden="true" customHeight="true" spans="1:10">
      <c r="A106" s="62" t="s">
        <v>142</v>
      </c>
      <c r="B106" s="23">
        <v>7.5</v>
      </c>
      <c r="C106" s="23"/>
      <c r="D106" s="23"/>
      <c r="E106" s="42">
        <v>0.08</v>
      </c>
      <c r="F106" s="42"/>
      <c r="G106" s="46"/>
      <c r="H106" s="23">
        <v>150</v>
      </c>
      <c r="I106" s="23"/>
      <c r="J106" s="56"/>
    </row>
    <row r="107" s="1" customFormat="true" ht="30" hidden="true" customHeight="true" spans="1:10">
      <c r="A107" s="62" t="s">
        <v>143</v>
      </c>
      <c r="B107" s="23">
        <v>13.5</v>
      </c>
      <c r="C107" s="23"/>
      <c r="D107" s="23"/>
      <c r="E107" s="42">
        <v>0.16</v>
      </c>
      <c r="F107" s="42"/>
      <c r="G107" s="46"/>
      <c r="H107" s="23">
        <v>270</v>
      </c>
      <c r="I107" s="23"/>
      <c r="J107" s="56"/>
    </row>
    <row r="108" s="1" customFormat="true" ht="30" hidden="true" customHeight="true" spans="1:10">
      <c r="A108" s="22" t="s">
        <v>144</v>
      </c>
      <c r="B108" s="23">
        <v>16</v>
      </c>
      <c r="C108" s="23"/>
      <c r="D108" s="23"/>
      <c r="E108" s="47">
        <v>0.19</v>
      </c>
      <c r="F108" s="47"/>
      <c r="G108" s="46"/>
      <c r="H108" s="29">
        <v>320</v>
      </c>
      <c r="I108" s="26"/>
      <c r="J108" s="56"/>
    </row>
    <row r="109" s="1" customFormat="true" ht="30" hidden="true" customHeight="true" spans="1:10">
      <c r="A109" s="12" t="s">
        <v>169</v>
      </c>
      <c r="B109" s="16">
        <f>SUM(B110:B116)</f>
        <v>55</v>
      </c>
      <c r="C109" s="16">
        <f>SUM(C110:C116)</f>
        <v>0</v>
      </c>
      <c r="D109" s="16">
        <f>SUM(D110:D116)</f>
        <v>0</v>
      </c>
      <c r="E109" s="36">
        <f>SUM(E110:E116)</f>
        <v>1.6</v>
      </c>
      <c r="F109" s="36">
        <f>SUM(F110:F116)</f>
        <v>0</v>
      </c>
      <c r="G109" s="37">
        <f>F109/E109</f>
        <v>0</v>
      </c>
      <c r="H109" s="16">
        <f>SUM(H110:H116)</f>
        <v>1550</v>
      </c>
      <c r="I109" s="16">
        <f>SUM(I110:I116)</f>
        <v>0</v>
      </c>
      <c r="J109" s="54">
        <f>I109/H109</f>
        <v>0</v>
      </c>
    </row>
    <row r="110" s="1" customFormat="true" ht="30" hidden="true" customHeight="true" spans="1:10">
      <c r="A110" s="22" t="s">
        <v>146</v>
      </c>
      <c r="B110" s="23">
        <v>7</v>
      </c>
      <c r="C110" s="29"/>
      <c r="D110" s="16"/>
      <c r="E110" s="47">
        <v>0.08</v>
      </c>
      <c r="F110" s="47"/>
      <c r="G110" s="46"/>
      <c r="H110" s="26">
        <v>140</v>
      </c>
      <c r="I110" s="29"/>
      <c r="J110" s="56"/>
    </row>
    <row r="111" s="1" customFormat="true" ht="30" hidden="true" customHeight="true" spans="1:10">
      <c r="A111" s="22" t="s">
        <v>147</v>
      </c>
      <c r="B111" s="23">
        <v>9</v>
      </c>
      <c r="C111" s="29"/>
      <c r="D111" s="16"/>
      <c r="E111" s="47">
        <v>1.09</v>
      </c>
      <c r="F111" s="47"/>
      <c r="G111" s="46"/>
      <c r="H111" s="26">
        <v>630</v>
      </c>
      <c r="I111" s="29"/>
      <c r="J111" s="56"/>
    </row>
    <row r="112" s="1" customFormat="true" ht="30" hidden="true" customHeight="true" spans="1:10">
      <c r="A112" s="22" t="s">
        <v>148</v>
      </c>
      <c r="B112" s="23">
        <v>8</v>
      </c>
      <c r="C112" s="29"/>
      <c r="D112" s="16"/>
      <c r="E112" s="47">
        <v>0.09</v>
      </c>
      <c r="F112" s="47"/>
      <c r="G112" s="46"/>
      <c r="H112" s="26">
        <v>160</v>
      </c>
      <c r="I112" s="29"/>
      <c r="J112" s="56"/>
    </row>
    <row r="113" s="1" customFormat="true" ht="30" hidden="true" customHeight="true" spans="1:10">
      <c r="A113" s="22" t="s">
        <v>150</v>
      </c>
      <c r="B113" s="23">
        <v>6</v>
      </c>
      <c r="C113" s="29"/>
      <c r="D113" s="16"/>
      <c r="E113" s="47">
        <v>0.07</v>
      </c>
      <c r="F113" s="47"/>
      <c r="G113" s="46"/>
      <c r="H113" s="26">
        <v>120</v>
      </c>
      <c r="I113" s="29"/>
      <c r="J113" s="56"/>
    </row>
    <row r="114" s="1" customFormat="true" ht="30" hidden="true" customHeight="true" spans="1:10">
      <c r="A114" s="22" t="s">
        <v>151</v>
      </c>
      <c r="B114" s="23">
        <v>8</v>
      </c>
      <c r="C114" s="29"/>
      <c r="D114" s="16"/>
      <c r="E114" s="47">
        <v>0.09</v>
      </c>
      <c r="F114" s="47"/>
      <c r="G114" s="46"/>
      <c r="H114" s="29">
        <v>160</v>
      </c>
      <c r="I114" s="29"/>
      <c r="J114" s="56"/>
    </row>
    <row r="115" s="1" customFormat="true" ht="30" hidden="true" customHeight="true" spans="1:10">
      <c r="A115" s="22" t="s">
        <v>152</v>
      </c>
      <c r="B115" s="23">
        <v>9</v>
      </c>
      <c r="C115" s="29"/>
      <c r="D115" s="16"/>
      <c r="E115" s="47">
        <v>0.09</v>
      </c>
      <c r="F115" s="47"/>
      <c r="G115" s="46"/>
      <c r="H115" s="29">
        <v>180</v>
      </c>
      <c r="I115" s="29"/>
      <c r="J115" s="56"/>
    </row>
    <row r="116" s="1" customFormat="true" ht="30" hidden="true" customHeight="true" spans="1:10">
      <c r="A116" s="22" t="s">
        <v>153</v>
      </c>
      <c r="B116" s="23">
        <v>8</v>
      </c>
      <c r="C116" s="29"/>
      <c r="D116" s="16"/>
      <c r="E116" s="47">
        <v>0.09</v>
      </c>
      <c r="F116" s="47"/>
      <c r="G116" s="46"/>
      <c r="H116" s="29">
        <v>160</v>
      </c>
      <c r="I116" s="29"/>
      <c r="J116" s="56"/>
    </row>
    <row r="117" s="1" customFormat="true" spans="2:9">
      <c r="B117" s="4"/>
      <c r="C117" s="4"/>
      <c r="D117" s="4"/>
      <c r="E117" s="5"/>
      <c r="F117" s="5"/>
      <c r="H117" s="4"/>
      <c r="I117" s="4"/>
    </row>
    <row r="118" s="1" customFormat="true" spans="2:9">
      <c r="B118" s="4"/>
      <c r="C118" s="4"/>
      <c r="D118" s="4"/>
      <c r="E118" s="5"/>
      <c r="F118" s="5"/>
      <c r="H118" s="4"/>
      <c r="I118" s="4"/>
    </row>
  </sheetData>
  <autoFilter ref="A4:J116">
    <extLst/>
  </autoFilter>
  <mergeCells count="3">
    <mergeCell ref="A1:J1"/>
    <mergeCell ref="A2:J2"/>
    <mergeCell ref="A3:J3"/>
  </mergeCells>
  <pageMargins left="0.75" right="0.75" top="1" bottom="1" header="0.5" footer="0.5"/>
  <pageSetup paperSize="9" scale="97"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新增蓄水能力6000万方</vt:lpstr>
      <vt:lpstr>新增蓄水能力3500万方</vt:lpstr>
      <vt:lpstr>恢复和改善灌溉面积12万亩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2022-04-10T16:05:00Z</dcterms:created>
  <dcterms:modified xsi:type="dcterms:W3CDTF">2025-12-08T14:45:56Z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E905FF5DC5E94FA3B410E5AF88FA7699_13</vt:lpwstr>
  </property>
  <property fmtid="{D5CDD505-2E9C-101B-9397-08002B2CF9AE}" pid="4" name="KSOReadingLayout">
    <vt:bool>true</vt:bool>
  </property>
</Properties>
</file>