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80" windowHeight="10455"/>
  </bookViews>
  <sheets>
    <sheet name="综合岗位" sheetId="1" r:id="rId1"/>
    <sheet name="综治岗位 " sheetId="2" r:id="rId2"/>
  </sheets>
  <calcPr calcId="144525"/>
</workbook>
</file>

<file path=xl/sharedStrings.xml><?xml version="1.0" encoding="utf-8"?>
<sst xmlns="http://schemas.openxmlformats.org/spreadsheetml/2006/main" count="96" uniqueCount="44">
  <si>
    <t>玉潭街道公开遴选编外聘用人员考试综合成绩表（综合岗位）</t>
  </si>
  <si>
    <t>排名</t>
  </si>
  <si>
    <t>报名序号</t>
  </si>
  <si>
    <t>姓名</t>
  </si>
  <si>
    <t>性别</t>
  </si>
  <si>
    <t>年龄</t>
  </si>
  <si>
    <t>政治面貌</t>
  </si>
  <si>
    <t>笔试计分（占总分比值60%）</t>
  </si>
  <si>
    <t>考评考核（占总分比值40%，基础分+工作年限计分+学历计分+计算机计分）</t>
  </si>
  <si>
    <t>总分</t>
  </si>
  <si>
    <t>备注</t>
  </si>
  <si>
    <t>基础分</t>
  </si>
  <si>
    <t>工作年限</t>
  </si>
  <si>
    <t>工作年限计分</t>
  </si>
  <si>
    <t>学历</t>
  </si>
  <si>
    <t>学历计分</t>
  </si>
  <si>
    <t>工伤等级</t>
  </si>
  <si>
    <t>工伤等级计分</t>
  </si>
  <si>
    <t>计算机成绩（100总分）</t>
  </si>
  <si>
    <t>计算机计分</t>
  </si>
  <si>
    <t>减分项目</t>
  </si>
  <si>
    <t>扣分计分</t>
  </si>
  <si>
    <t>钟意</t>
  </si>
  <si>
    <t>女</t>
  </si>
  <si>
    <t>中共党员</t>
  </si>
  <si>
    <t>本科</t>
  </si>
  <si>
    <t>胡红浪</t>
  </si>
  <si>
    <t>李佩彦</t>
  </si>
  <si>
    <t>群众</t>
  </si>
  <si>
    <t>刘宇</t>
  </si>
  <si>
    <t>洪归</t>
  </si>
  <si>
    <t>罗燕杰</t>
  </si>
  <si>
    <t>大专</t>
  </si>
  <si>
    <t>廖婷</t>
  </si>
  <si>
    <t>罗敏</t>
  </si>
  <si>
    <t>玉潭街道公开遴选编外聘用人员考试综合成绩表（综治岗位）</t>
  </si>
  <si>
    <t>李强</t>
  </si>
  <si>
    <t>男</t>
  </si>
  <si>
    <t>初中</t>
  </si>
  <si>
    <t>文世雄</t>
  </si>
  <si>
    <t>高中</t>
  </si>
  <si>
    <t>张勇</t>
  </si>
  <si>
    <t>陶立斌</t>
  </si>
  <si>
    <t>胡杰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</si>
</sst>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  <numFmt numFmtId="177" formatCode="0.00_ "/>
  </numFmts>
  <fonts count="26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24"/>
      <name val="宋体"/>
      <charset val="134"/>
    </font>
    <font>
      <sz val="12"/>
      <name val="等线"/>
      <charset val="134"/>
      <scheme val="minor"/>
    </font>
    <font>
      <sz val="11"/>
      <name val="等线"/>
      <charset val="134"/>
      <scheme val="minor"/>
    </font>
    <font>
      <sz val="10"/>
      <color rgb="FFFF0000"/>
      <name val="等线"/>
      <charset val="134"/>
      <scheme val="minor"/>
    </font>
    <font>
      <sz val="10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8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7" borderId="10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4" fillId="4" borderId="11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1" xfId="0" applyFont="1" applyBorder="1">
      <alignment vertical="center"/>
    </xf>
    <xf numFmtId="0" fontId="6" fillId="0" borderId="1" xfId="0" applyFont="1" applyBorder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2"/>
  <sheetViews>
    <sheetView tabSelected="1" zoomScale="90" zoomScaleNormal="90" workbookViewId="0">
      <selection activeCell="A12" sqref="$A12:$XFD21"/>
    </sheetView>
  </sheetViews>
  <sheetFormatPr defaultColWidth="9" defaultRowHeight="14.25"/>
  <cols>
    <col min="1" max="2" width="8.50833333333333" customWidth="1"/>
    <col min="3" max="3" width="9.125" customWidth="1"/>
    <col min="4" max="4" width="9" style="18"/>
    <col min="6" max="6" width="11.125" customWidth="1"/>
    <col min="7" max="7" width="11" customWidth="1"/>
    <col min="9" max="9" width="12.875" customWidth="1"/>
    <col min="10" max="10" width="9.375" customWidth="1"/>
    <col min="12" max="12" width="5.75" customWidth="1"/>
    <col min="13" max="13" width="6.125" customWidth="1"/>
    <col min="14" max="14" width="8.75" customWidth="1"/>
    <col min="15" max="15" width="13" customWidth="1"/>
    <col min="16" max="16" width="8" customWidth="1"/>
    <col min="17" max="18" width="5.875" customWidth="1"/>
    <col min="19" max="19" width="8.75" style="3" customWidth="1"/>
    <col min="20" max="20" width="11.625" customWidth="1"/>
  </cols>
  <sheetData>
    <row r="1" ht="50" customHeight="1" spans="1:2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ht="27" customHeight="1" spans="1:20">
      <c r="A2" s="5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8" t="s">
        <v>7</v>
      </c>
      <c r="H2" s="6" t="s">
        <v>8</v>
      </c>
      <c r="I2" s="6"/>
      <c r="J2" s="6"/>
      <c r="K2" s="6"/>
      <c r="L2" s="6"/>
      <c r="M2" s="6"/>
      <c r="N2" s="6"/>
      <c r="O2" s="6"/>
      <c r="P2" s="6"/>
      <c r="Q2" s="6"/>
      <c r="R2" s="6"/>
      <c r="S2" s="6" t="s">
        <v>9</v>
      </c>
      <c r="T2" s="5" t="s">
        <v>10</v>
      </c>
    </row>
    <row r="3" ht="44" customHeight="1" spans="1:20">
      <c r="A3" s="5"/>
      <c r="B3" s="6"/>
      <c r="C3" s="6"/>
      <c r="D3" s="6"/>
      <c r="E3" s="9"/>
      <c r="F3" s="9"/>
      <c r="G3" s="8"/>
      <c r="H3" s="6" t="s">
        <v>11</v>
      </c>
      <c r="I3" s="8" t="s">
        <v>12</v>
      </c>
      <c r="J3" s="8" t="s">
        <v>13</v>
      </c>
      <c r="K3" s="8" t="s">
        <v>14</v>
      </c>
      <c r="L3" s="8" t="s">
        <v>15</v>
      </c>
      <c r="M3" s="8" t="s">
        <v>16</v>
      </c>
      <c r="N3" s="8" t="s">
        <v>17</v>
      </c>
      <c r="O3" s="8" t="s">
        <v>18</v>
      </c>
      <c r="P3" s="8" t="s">
        <v>19</v>
      </c>
      <c r="Q3" s="8" t="s">
        <v>20</v>
      </c>
      <c r="R3" s="8" t="s">
        <v>21</v>
      </c>
      <c r="S3" s="6"/>
      <c r="T3" s="5"/>
    </row>
    <row r="4" ht="29" customHeight="1" spans="1:20">
      <c r="A4" s="10">
        <v>1</v>
      </c>
      <c r="B4" s="11">
        <v>105</v>
      </c>
      <c r="C4" s="11" t="s">
        <v>22</v>
      </c>
      <c r="D4" s="6" t="s">
        <v>23</v>
      </c>
      <c r="E4" s="11">
        <v>25</v>
      </c>
      <c r="F4" s="11" t="s">
        <v>24</v>
      </c>
      <c r="G4" s="12">
        <v>82.3</v>
      </c>
      <c r="H4" s="6">
        <v>50</v>
      </c>
      <c r="I4" s="12">
        <v>3</v>
      </c>
      <c r="J4" s="6">
        <f t="shared" ref="J4:J21" si="0">I4*0.2</f>
        <v>0.6</v>
      </c>
      <c r="K4" s="12" t="s">
        <v>25</v>
      </c>
      <c r="L4" s="6">
        <v>10</v>
      </c>
      <c r="M4" s="6"/>
      <c r="N4" s="6">
        <v>0</v>
      </c>
      <c r="O4" s="13">
        <v>92.8333333333333</v>
      </c>
      <c r="P4" s="13">
        <f>O4*0.3</f>
        <v>27.85</v>
      </c>
      <c r="Q4" s="19"/>
      <c r="R4" s="19"/>
      <c r="S4" s="6">
        <f>G4*0.6+(H4+J4+L4+P4)*0.4</f>
        <v>84.76</v>
      </c>
      <c r="T4" s="20"/>
    </row>
    <row r="5" ht="29" customHeight="1" spans="1:20">
      <c r="A5" s="10">
        <v>2</v>
      </c>
      <c r="B5" s="11">
        <v>116</v>
      </c>
      <c r="C5" s="11" t="s">
        <v>26</v>
      </c>
      <c r="D5" s="6" t="s">
        <v>23</v>
      </c>
      <c r="E5" s="11">
        <v>35</v>
      </c>
      <c r="F5" s="11" t="s">
        <v>24</v>
      </c>
      <c r="G5" s="12">
        <v>65.5</v>
      </c>
      <c r="H5" s="6">
        <v>50</v>
      </c>
      <c r="I5" s="12">
        <v>5</v>
      </c>
      <c r="J5" s="6">
        <f t="shared" si="0"/>
        <v>1</v>
      </c>
      <c r="K5" s="12" t="s">
        <v>25</v>
      </c>
      <c r="L5" s="6">
        <v>10</v>
      </c>
      <c r="M5" s="6"/>
      <c r="N5" s="6">
        <v>0</v>
      </c>
      <c r="O5" s="13">
        <v>98.1666666666667</v>
      </c>
      <c r="P5" s="13">
        <f>O5*0.3</f>
        <v>29.45</v>
      </c>
      <c r="Q5" s="19"/>
      <c r="R5" s="19"/>
      <c r="S5" s="6">
        <f>G5*0.6+(H5+J5+L5+P5)*0.4</f>
        <v>75.48</v>
      </c>
      <c r="T5" s="20"/>
    </row>
    <row r="6" ht="29" customHeight="1" spans="1:20">
      <c r="A6" s="10">
        <v>3</v>
      </c>
      <c r="B6" s="11">
        <v>109</v>
      </c>
      <c r="C6" s="11" t="s">
        <v>27</v>
      </c>
      <c r="D6" s="6" t="s">
        <v>23</v>
      </c>
      <c r="E6" s="11">
        <v>33</v>
      </c>
      <c r="F6" s="11" t="s">
        <v>28</v>
      </c>
      <c r="G6" s="12">
        <v>70.8</v>
      </c>
      <c r="H6" s="6">
        <v>50</v>
      </c>
      <c r="I6" s="12">
        <v>5</v>
      </c>
      <c r="J6" s="6">
        <f t="shared" si="0"/>
        <v>1</v>
      </c>
      <c r="K6" s="12" t="s">
        <v>25</v>
      </c>
      <c r="L6" s="6">
        <v>10</v>
      </c>
      <c r="M6" s="6"/>
      <c r="N6" s="6">
        <v>0</v>
      </c>
      <c r="O6" s="14">
        <v>69</v>
      </c>
      <c r="P6" s="13">
        <f>O6*0.3</f>
        <v>20.7</v>
      </c>
      <c r="Q6" s="19"/>
      <c r="R6" s="19"/>
      <c r="S6" s="6">
        <f>G6*0.6+(H6+J6+L6+P6)*0.4</f>
        <v>75.16</v>
      </c>
      <c r="T6" s="21"/>
    </row>
    <row r="7" ht="29" customHeight="1" spans="1:20">
      <c r="A7" s="10">
        <v>4</v>
      </c>
      <c r="B7" s="11">
        <v>117</v>
      </c>
      <c r="C7" s="11" t="s">
        <v>29</v>
      </c>
      <c r="D7" s="6" t="s">
        <v>23</v>
      </c>
      <c r="E7" s="11">
        <v>22</v>
      </c>
      <c r="F7" s="11" t="s">
        <v>28</v>
      </c>
      <c r="G7" s="12">
        <v>64</v>
      </c>
      <c r="H7" s="6">
        <v>50</v>
      </c>
      <c r="I7" s="12">
        <v>2</v>
      </c>
      <c r="J7" s="6">
        <f t="shared" si="0"/>
        <v>0.4</v>
      </c>
      <c r="K7" s="12" t="s">
        <v>25</v>
      </c>
      <c r="L7" s="6">
        <v>10</v>
      </c>
      <c r="M7" s="6"/>
      <c r="N7" s="6">
        <v>0</v>
      </c>
      <c r="O7" s="13">
        <v>82.1666666666667</v>
      </c>
      <c r="P7" s="13">
        <f>O7*0.3</f>
        <v>24.65</v>
      </c>
      <c r="Q7" s="19"/>
      <c r="R7" s="19"/>
      <c r="S7" s="6">
        <f>G7*0.6+(H7+J7+L7+P7)*0.4</f>
        <v>72.42</v>
      </c>
      <c r="T7" s="22"/>
    </row>
    <row r="8" ht="29" customHeight="1" spans="1:20">
      <c r="A8" s="10">
        <v>5</v>
      </c>
      <c r="B8" s="11">
        <v>110</v>
      </c>
      <c r="C8" s="11" t="s">
        <v>30</v>
      </c>
      <c r="D8" s="6" t="s">
        <v>23</v>
      </c>
      <c r="E8" s="11">
        <v>26</v>
      </c>
      <c r="F8" s="11" t="s">
        <v>28</v>
      </c>
      <c r="G8" s="12">
        <v>62.8</v>
      </c>
      <c r="H8" s="6">
        <v>50</v>
      </c>
      <c r="I8" s="12">
        <v>4</v>
      </c>
      <c r="J8" s="6">
        <f t="shared" si="0"/>
        <v>0.8</v>
      </c>
      <c r="K8" s="12" t="s">
        <v>25</v>
      </c>
      <c r="L8" s="6">
        <v>10</v>
      </c>
      <c r="M8" s="6"/>
      <c r="N8" s="6">
        <v>0</v>
      </c>
      <c r="O8" s="13">
        <v>81.3333333333333</v>
      </c>
      <c r="P8" s="13">
        <f>O8*0.3</f>
        <v>24.4</v>
      </c>
      <c r="Q8" s="19"/>
      <c r="R8" s="19"/>
      <c r="S8" s="6">
        <f>G8*0.6+(H8+J8+L8+P8)*0.4</f>
        <v>71.76</v>
      </c>
      <c r="T8" s="22"/>
    </row>
    <row r="9" ht="29" customHeight="1" spans="1:20">
      <c r="A9" s="10">
        <v>6</v>
      </c>
      <c r="B9" s="11">
        <v>114</v>
      </c>
      <c r="C9" s="11" t="s">
        <v>31</v>
      </c>
      <c r="D9" s="6" t="s">
        <v>23</v>
      </c>
      <c r="E9" s="11">
        <v>36</v>
      </c>
      <c r="F9" s="11" t="s">
        <v>28</v>
      </c>
      <c r="G9" s="12">
        <v>60.8</v>
      </c>
      <c r="H9" s="6">
        <v>50</v>
      </c>
      <c r="I9" s="12">
        <v>6</v>
      </c>
      <c r="J9" s="6">
        <f t="shared" si="0"/>
        <v>1.2</v>
      </c>
      <c r="K9" s="12" t="s">
        <v>32</v>
      </c>
      <c r="L9" s="6">
        <v>8</v>
      </c>
      <c r="M9" s="6"/>
      <c r="N9" s="6">
        <v>0</v>
      </c>
      <c r="O9" s="13">
        <v>95.8333333333333</v>
      </c>
      <c r="P9" s="13">
        <f>O9*0.3</f>
        <v>28.75</v>
      </c>
      <c r="Q9" s="19"/>
      <c r="R9" s="19"/>
      <c r="S9" s="6">
        <f>G9*0.6+(H9+J9+L9+P9)*0.4</f>
        <v>71.66</v>
      </c>
      <c r="T9" s="21"/>
    </row>
    <row r="10" ht="29" customHeight="1" spans="1:20">
      <c r="A10" s="10">
        <v>7</v>
      </c>
      <c r="B10" s="11">
        <v>106</v>
      </c>
      <c r="C10" s="11" t="s">
        <v>33</v>
      </c>
      <c r="D10" s="6" t="s">
        <v>23</v>
      </c>
      <c r="E10" s="11">
        <v>36</v>
      </c>
      <c r="F10" s="11" t="s">
        <v>28</v>
      </c>
      <c r="G10" s="12">
        <v>55.8</v>
      </c>
      <c r="H10" s="6">
        <v>50</v>
      </c>
      <c r="I10" s="12">
        <v>5</v>
      </c>
      <c r="J10" s="6">
        <f t="shared" si="0"/>
        <v>1</v>
      </c>
      <c r="K10" s="12" t="s">
        <v>32</v>
      </c>
      <c r="L10" s="6">
        <v>8</v>
      </c>
      <c r="M10" s="6"/>
      <c r="N10" s="6">
        <v>0</v>
      </c>
      <c r="O10" s="13">
        <v>93.8333333333333</v>
      </c>
      <c r="P10" s="13">
        <f>O10*0.3</f>
        <v>28.15</v>
      </c>
      <c r="Q10" s="19"/>
      <c r="R10" s="19"/>
      <c r="S10" s="6">
        <f>G10*0.6+(H10+J10+L10+P10)*0.4</f>
        <v>68.34</v>
      </c>
      <c r="T10" s="21"/>
    </row>
    <row r="11" ht="29" customHeight="1" spans="1:20">
      <c r="A11" s="10">
        <v>8</v>
      </c>
      <c r="B11" s="11">
        <v>115</v>
      </c>
      <c r="C11" s="11" t="s">
        <v>34</v>
      </c>
      <c r="D11" s="6" t="s">
        <v>23</v>
      </c>
      <c r="E11" s="11">
        <v>43</v>
      </c>
      <c r="F11" s="11" t="s">
        <v>28</v>
      </c>
      <c r="G11" s="12">
        <v>55.3</v>
      </c>
      <c r="H11" s="6">
        <v>50</v>
      </c>
      <c r="I11" s="12">
        <v>6</v>
      </c>
      <c r="J11" s="6">
        <f t="shared" si="0"/>
        <v>1.2</v>
      </c>
      <c r="K11" s="12" t="s">
        <v>32</v>
      </c>
      <c r="L11" s="6">
        <v>8</v>
      </c>
      <c r="M11" s="6"/>
      <c r="N11" s="6">
        <v>0</v>
      </c>
      <c r="O11" s="14">
        <v>92</v>
      </c>
      <c r="P11" s="13">
        <f>O11*0.3</f>
        <v>27.6</v>
      </c>
      <c r="Q11" s="19"/>
      <c r="R11" s="19"/>
      <c r="S11" s="6">
        <f>G11*0.6+(H11+J11+L11+P11)*0.4</f>
        <v>67.9</v>
      </c>
      <c r="T11" s="21"/>
    </row>
    <row r="12" spans="20:20">
      <c r="T12" s="23"/>
    </row>
  </sheetData>
  <sortState ref="D1:U21">
    <sortCondition ref="S4" descending="1"/>
  </sortState>
  <mergeCells count="11">
    <mergeCell ref="A1:T1"/>
    <mergeCell ref="H2:R2"/>
    <mergeCell ref="A2:A3"/>
    <mergeCell ref="B2:B3"/>
    <mergeCell ref="C2:C3"/>
    <mergeCell ref="D2:D3"/>
    <mergeCell ref="E2:E3"/>
    <mergeCell ref="F2:F3"/>
    <mergeCell ref="G2:G3"/>
    <mergeCell ref="S2:S3"/>
    <mergeCell ref="T2:T3"/>
  </mergeCells>
  <pageMargins left="0.7" right="0.7" top="0.75" bottom="0.75" header="0.3" footer="0.3"/>
  <pageSetup paperSize="9" scale="74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U8"/>
  <sheetViews>
    <sheetView topLeftCell="A7" workbookViewId="0">
      <selection activeCell="A9" sqref="$A9:$XFD19"/>
    </sheetView>
  </sheetViews>
  <sheetFormatPr defaultColWidth="9" defaultRowHeight="14.25" outlineLevelRow="7"/>
  <cols>
    <col min="2" max="2" width="8.25" customWidth="1"/>
    <col min="3" max="3" width="8.25" hidden="1" customWidth="1"/>
    <col min="4" max="4" width="9" customWidth="1"/>
    <col min="5" max="5" width="9" style="1" hidden="1" customWidth="1"/>
    <col min="6" max="6" width="9" hidden="1" customWidth="1"/>
    <col min="7" max="7" width="9.75" hidden="1" customWidth="1"/>
    <col min="8" max="8" width="11.375" customWidth="1"/>
    <col min="10" max="10" width="12.25" customWidth="1"/>
    <col min="11" max="11" width="8.625" customWidth="1"/>
    <col min="13" max="13" width="6.125" customWidth="1"/>
    <col min="14" max="14" width="9" hidden="1" customWidth="1"/>
    <col min="15" max="15" width="9.125" customWidth="1"/>
    <col min="16" max="16" width="13.125" customWidth="1"/>
    <col min="17" max="17" width="7.50833333333333" customWidth="1"/>
    <col min="18" max="18" width="5.625" style="2" hidden="1" customWidth="1"/>
    <col min="19" max="19" width="5.625" style="2" customWidth="1"/>
    <col min="20" max="20" width="8.875" customWidth="1"/>
    <col min="21" max="21" width="15.125" style="3" customWidth="1"/>
  </cols>
  <sheetData>
    <row r="1" ht="47.1" customHeight="1" spans="2:21">
      <c r="B1" s="4" t="s">
        <v>35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ht="35.1" customHeight="1" spans="2:21">
      <c r="B2" s="5" t="s">
        <v>1</v>
      </c>
      <c r="C2" s="6" t="s">
        <v>2</v>
      </c>
      <c r="D2" s="6" t="s">
        <v>3</v>
      </c>
      <c r="E2" s="6" t="s">
        <v>4</v>
      </c>
      <c r="F2" s="7" t="s">
        <v>5</v>
      </c>
      <c r="G2" s="7" t="s">
        <v>6</v>
      </c>
      <c r="H2" s="8" t="s">
        <v>7</v>
      </c>
      <c r="I2" s="6" t="s">
        <v>8</v>
      </c>
      <c r="J2" s="6"/>
      <c r="K2" s="6"/>
      <c r="L2" s="6"/>
      <c r="M2" s="6"/>
      <c r="N2" s="6"/>
      <c r="O2" s="6"/>
      <c r="P2" s="6"/>
      <c r="Q2" s="6"/>
      <c r="R2" s="8"/>
      <c r="S2" s="8"/>
      <c r="T2" s="6" t="s">
        <v>9</v>
      </c>
      <c r="U2" s="5" t="s">
        <v>10</v>
      </c>
    </row>
    <row r="3" ht="45.95" customHeight="1" spans="2:21">
      <c r="B3" s="5"/>
      <c r="C3" s="6"/>
      <c r="D3" s="6"/>
      <c r="E3" s="6"/>
      <c r="F3" s="9"/>
      <c r="G3" s="9"/>
      <c r="H3" s="8"/>
      <c r="I3" s="12" t="s">
        <v>11</v>
      </c>
      <c r="J3" s="8" t="s">
        <v>12</v>
      </c>
      <c r="K3" s="8" t="s">
        <v>13</v>
      </c>
      <c r="L3" s="6" t="s">
        <v>14</v>
      </c>
      <c r="M3" s="8" t="s">
        <v>15</v>
      </c>
      <c r="N3" s="6" t="s">
        <v>16</v>
      </c>
      <c r="O3" s="8" t="s">
        <v>17</v>
      </c>
      <c r="P3" s="8" t="s">
        <v>18</v>
      </c>
      <c r="Q3" s="8" t="s">
        <v>19</v>
      </c>
      <c r="R3" s="8" t="s">
        <v>20</v>
      </c>
      <c r="S3" s="8" t="s">
        <v>21</v>
      </c>
      <c r="T3" s="6"/>
      <c r="U3" s="5"/>
    </row>
    <row r="4" ht="29" customHeight="1" spans="2:21">
      <c r="B4" s="10">
        <v>1</v>
      </c>
      <c r="C4" s="11">
        <v>205</v>
      </c>
      <c r="D4" s="11" t="s">
        <v>36</v>
      </c>
      <c r="E4" s="6" t="s">
        <v>37</v>
      </c>
      <c r="F4" s="11">
        <v>33</v>
      </c>
      <c r="G4" s="11" t="s">
        <v>28</v>
      </c>
      <c r="H4" s="6">
        <v>64.3</v>
      </c>
      <c r="I4" s="6">
        <v>50</v>
      </c>
      <c r="J4" s="12">
        <v>4</v>
      </c>
      <c r="K4" s="12">
        <f>J4*0.2</f>
        <v>0.8</v>
      </c>
      <c r="L4" s="12" t="s">
        <v>38</v>
      </c>
      <c r="M4" s="12">
        <v>4</v>
      </c>
      <c r="N4" s="6"/>
      <c r="O4" s="6">
        <v>0</v>
      </c>
      <c r="P4" s="13">
        <v>22.8333333333333</v>
      </c>
      <c r="Q4" s="13">
        <f>P4*0.3</f>
        <v>6.84999999999999</v>
      </c>
      <c r="R4" s="8"/>
      <c r="S4" s="8"/>
      <c r="T4" s="6">
        <f>H4*0.6+(I4+K4+M4+Q4)*0.4</f>
        <v>63.24</v>
      </c>
      <c r="U4" s="15"/>
    </row>
    <row r="5" ht="29" customHeight="1" spans="2:21">
      <c r="B5" s="10">
        <v>2</v>
      </c>
      <c r="C5" s="11">
        <v>215</v>
      </c>
      <c r="D5" s="11" t="s">
        <v>39</v>
      </c>
      <c r="E5" s="6" t="s">
        <v>37</v>
      </c>
      <c r="F5" s="11">
        <v>28</v>
      </c>
      <c r="G5" s="11" t="s">
        <v>28</v>
      </c>
      <c r="H5" s="6">
        <v>56</v>
      </c>
      <c r="I5" s="6">
        <v>50</v>
      </c>
      <c r="J5" s="12">
        <v>6</v>
      </c>
      <c r="K5" s="12">
        <f>J5*0.2</f>
        <v>1.2</v>
      </c>
      <c r="L5" s="12" t="s">
        <v>40</v>
      </c>
      <c r="M5" s="12">
        <v>6</v>
      </c>
      <c r="N5" s="6"/>
      <c r="O5" s="6">
        <v>0</v>
      </c>
      <c r="P5" s="13">
        <v>48.3333333333333</v>
      </c>
      <c r="Q5" s="13">
        <f>P5*0.3</f>
        <v>14.5</v>
      </c>
      <c r="R5" s="8"/>
      <c r="S5" s="8"/>
      <c r="T5" s="6">
        <f>H5*0.6+(I5+K5+M5+Q5)*0.4</f>
        <v>62.28</v>
      </c>
      <c r="U5" s="16"/>
    </row>
    <row r="6" ht="29" customHeight="1" spans="2:21">
      <c r="B6" s="10">
        <v>3</v>
      </c>
      <c r="C6" s="11">
        <v>204</v>
      </c>
      <c r="D6" s="11" t="s">
        <v>41</v>
      </c>
      <c r="E6" s="6" t="s">
        <v>37</v>
      </c>
      <c r="F6" s="11">
        <v>48</v>
      </c>
      <c r="G6" s="11" t="s">
        <v>28</v>
      </c>
      <c r="H6" s="6">
        <v>51.5</v>
      </c>
      <c r="I6" s="6">
        <v>50</v>
      </c>
      <c r="J6" s="12">
        <v>13</v>
      </c>
      <c r="K6" s="12">
        <f>J6*0.2</f>
        <v>2.6</v>
      </c>
      <c r="L6" s="12" t="s">
        <v>32</v>
      </c>
      <c r="M6" s="12">
        <v>8</v>
      </c>
      <c r="N6" s="6"/>
      <c r="O6" s="6">
        <v>0</v>
      </c>
      <c r="P6" s="13">
        <v>53.5</v>
      </c>
      <c r="Q6" s="13">
        <f>P6*0.3</f>
        <v>16.05</v>
      </c>
      <c r="R6" s="8"/>
      <c r="S6" s="8"/>
      <c r="T6" s="6">
        <f>H6*0.6+(I6+K6+M6+Q6)*0.4</f>
        <v>61.56</v>
      </c>
      <c r="U6" s="17"/>
    </row>
    <row r="7" ht="29" customHeight="1" spans="2:21">
      <c r="B7" s="10">
        <v>4</v>
      </c>
      <c r="C7" s="11">
        <v>216</v>
      </c>
      <c r="D7" s="11" t="s">
        <v>42</v>
      </c>
      <c r="E7" s="6" t="s">
        <v>37</v>
      </c>
      <c r="F7" s="11">
        <v>27</v>
      </c>
      <c r="G7" s="6" t="s">
        <v>24</v>
      </c>
      <c r="H7" s="6">
        <v>50.3</v>
      </c>
      <c r="I7" s="6">
        <v>50</v>
      </c>
      <c r="J7" s="12">
        <v>6</v>
      </c>
      <c r="K7" s="12">
        <f>J7*0.2</f>
        <v>1.2</v>
      </c>
      <c r="L7" s="12" t="s">
        <v>32</v>
      </c>
      <c r="M7" s="12">
        <v>8</v>
      </c>
      <c r="N7" s="6"/>
      <c r="O7" s="6">
        <v>0</v>
      </c>
      <c r="P7" s="14">
        <v>61</v>
      </c>
      <c r="Q7" s="13">
        <f>P7*0.3</f>
        <v>18.3</v>
      </c>
      <c r="R7" s="8"/>
      <c r="S7" s="8"/>
      <c r="T7" s="6">
        <f>H7*0.6+(I7+K7+M7+Q7)*0.4</f>
        <v>61.18</v>
      </c>
      <c r="U7" s="15"/>
    </row>
    <row r="8" ht="29" customHeight="1" spans="2:21">
      <c r="B8" s="10">
        <v>5</v>
      </c>
      <c r="C8" s="11">
        <v>210</v>
      </c>
      <c r="D8" s="11" t="s">
        <v>43</v>
      </c>
      <c r="E8" s="6" t="s">
        <v>37</v>
      </c>
      <c r="F8" s="11">
        <v>36</v>
      </c>
      <c r="G8" s="11" t="s">
        <v>28</v>
      </c>
      <c r="H8" s="6">
        <v>49</v>
      </c>
      <c r="I8" s="6">
        <v>50</v>
      </c>
      <c r="J8" s="12">
        <v>3</v>
      </c>
      <c r="K8" s="12">
        <f>J8*0.2</f>
        <v>0.6</v>
      </c>
      <c r="L8" s="12" t="s">
        <v>40</v>
      </c>
      <c r="M8" s="12">
        <v>6</v>
      </c>
      <c r="N8" s="6"/>
      <c r="O8" s="6">
        <v>0</v>
      </c>
      <c r="P8" s="14">
        <v>68</v>
      </c>
      <c r="Q8" s="13">
        <f>P8*0.3</f>
        <v>20.4</v>
      </c>
      <c r="R8" s="8"/>
      <c r="S8" s="8"/>
      <c r="T8" s="6">
        <f>H8*0.6+(I8+K8+M8+Q8)*0.4</f>
        <v>60.2</v>
      </c>
      <c r="U8" s="15"/>
    </row>
  </sheetData>
  <sortState ref="T1:T19">
    <sortCondition ref="T4" descending="1"/>
  </sortState>
  <mergeCells count="11">
    <mergeCell ref="B1:U1"/>
    <mergeCell ref="I2:S2"/>
    <mergeCell ref="B2:B3"/>
    <mergeCell ref="C2:C3"/>
    <mergeCell ref="D2:D3"/>
    <mergeCell ref="E2:E3"/>
    <mergeCell ref="F2:F3"/>
    <mergeCell ref="G2:G3"/>
    <mergeCell ref="H2:H3"/>
    <mergeCell ref="T2:T3"/>
    <mergeCell ref="U2:U3"/>
  </mergeCells>
  <pageMargins left="0.7" right="0.7" top="0.75" bottom="0.75" header="0.3" footer="0.3"/>
  <pageSetup paperSize="9" scale="7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综合岗位</vt:lpstr>
      <vt:lpstr>综治岗位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qian peng</dc:creator>
  <cp:lastModifiedBy>卯卯</cp:lastModifiedBy>
  <dcterms:created xsi:type="dcterms:W3CDTF">2024-03-10T05:12:00Z</dcterms:created>
  <dcterms:modified xsi:type="dcterms:W3CDTF">2024-06-11T01:50:59Z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F9A37D7DD53D43D1BA550FF0B36271B1_13</vt:lpwstr>
  </property>
  <property fmtid="{D5CDD505-2E9C-101B-9397-08002B2CF9AE}" pid="3" name="KSOProductBuildVer">
    <vt:lpwstr>2052-10.8.2.7164</vt:lpwstr>
  </property>
  <property fmtid="{D5CDD505-2E9C-101B-9397-08002B2CF9AE}" pid="4" name="KSOReadingLayout">
    <vt:bool>true</vt:bool>
  </property>
</Properties>
</file>