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Print_Area" localSheetId="1">部门收入总表!$A$1:$M$44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部门支出总表!$A$1:$O$44</definedName>
    <definedName name="_xlnm.Print_Area" localSheetId="3">财政拨款收支总表!$A$1:$G$28</definedName>
    <definedName name="_xlnm.Print_Area" localSheetId="8">项目绩效目标表!$A$1:$N$114</definedName>
    <definedName name="_xlnm.Print_Area" localSheetId="6">一般公共预算“三公”经费支出情况表!$A$1:$H$6</definedName>
    <definedName name="_xlnm.Print_Area" localSheetId="5">一般公共预算基本支出明细表!$A$1:$E$40</definedName>
    <definedName name="_xlnm.Print_Area" localSheetId="4">一般公共预算支出表!$A$1:$H$69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<sst xmlns="http://schemas.openxmlformats.org/spreadsheetml/2006/main" count="2137" uniqueCount="520">
  <si>
    <t xml:space="preserve">               预算01表</t>
  </si>
  <si>
    <t>2026年部门收支总表</t>
  </si>
  <si>
    <t>单位名称：宁乡市菁华铺乡人民政府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</si>
  <si>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</si>
  <si>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</si>
  <si>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</si>
  <si>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</si>
  <si>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</si>
  <si>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</si>
  <si>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</si>
  <si>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</si>
  <si>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</si>
  <si>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</si>
  <si>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</si>
  <si>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</si>
  <si>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</si>
  <si>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</si>
  <si>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</si>
  <si>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</si>
  <si>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</si>
  <si>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</si>
  <si>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</si>
  <si>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</si>
  <si>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</si>
  <si>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</si>
  <si>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</si>
  <si>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</si>
  <si>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</si>
  <si>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</si>
  <si>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</si>
  <si>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</si>
  <si>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</si>
  <si>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</si>
  <si>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</si>
  <si>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</si>
  <si>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</si>
  <si>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</si>
  <si>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</si>
  <si>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</si>
  <si>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</si>
  <si>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</si>
  <si>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</si>
  <si>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</si>
  <si>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</si>
  <si>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</si>
  <si>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</si>
  <si>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</si>
  <si>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</si>
  <si>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</si>
  <si>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</si>
  <si>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</si>
  <si>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</si>
  <si>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</si>
  <si>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</si>
  <si>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</si>
  <si>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</si>
  <si>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</si>
  <si>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</si>
  <si>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</si>
  <si>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</si>
  <si>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</si>
  <si>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</si>
  <si>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</si>
  <si>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</si>
  <si>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</si>
  <si>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</si>
  <si>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</si>
  <si>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</si>
  <si>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</si>
  <si>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</si>
  <si>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</si>
  <si>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</si>
  <si>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</si>
  <si>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</si>
  <si>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</si>
  <si>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</si>
  <si>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</si>
  <si>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</si>
  <si>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</si>
  <si>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</si>
  <si>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</si>
  <si>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</si>
  <si>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</si>
  <si>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</si>
  <si>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</si>
  <si>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</si>
  <si>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</si>
  <si>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</si>
  <si>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</si>
  <si>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</si>
  <si>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</si>
  <si>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</si>
  <si>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</si>
  <si>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</si>
  <si>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</si>
  <si>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</si>
  <si>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</si>
  <si>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事业运行</t>
  </si>
  <si>
    <t xml:space="preserve">    213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</si>
  <si>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</si>
  <si>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</si>
  <si>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</si>
  <si>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</si>
  <si>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</si>
  <si>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</si>
  <si>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</si>
  <si>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</si>
  <si>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</si>
  <si>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</si>
  <si>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</si>
  <si>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</si>
  <si>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</si>
  <si>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</si>
  <si>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</si>
  <si>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</si>
  <si>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</si>
  <si>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</si>
  <si>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</si>
  <si>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</si>
  <si>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</si>
  <si>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</si>
  <si>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</si>
  <si>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</si>
  <si>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</si>
  <si>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</si>
  <si>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</si>
  <si>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</si>
  <si>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</si>
  <si>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</si>
  <si>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</si>
  <si>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</si>
  <si>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</si>
  <si>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</si>
  <si>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</si>
  <si>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</si>
  <si>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</si>
  <si>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</si>
  <si>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</si>
  <si>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</si>
  <si>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</si>
  <si>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</si>
  <si>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</si>
  <si>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</si>
  <si>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</si>
  <si>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</si>
  <si>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</si>
  <si>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</si>
  <si>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</si>
  <si>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</si>
  <si>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</si>
  <si>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</si>
  <si>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</si>
  <si>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</si>
  <si>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</si>
  <si>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</si>
  <si>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</si>
  <si>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</si>
  <si>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</si>
  <si>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</si>
  <si>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</si>
  <si>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</si>
  <si>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</si>
  <si>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</si>
  <si>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</si>
  <si>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</si>
  <si>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</si>
  <si>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</si>
  <si>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</si>
  <si>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</si>
  <si>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</si>
  <si>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</si>
  <si>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宁乡市菁华铺乡人民政府</t>
  </si>
  <si>
    <t>608001</t>
  </si>
  <si>
    <t xml:space="preserve">  宁乡市菁华铺乡人民政府</t>
  </si>
  <si>
    <t xml:space="preserve">    一般公共服务支出</t>
  </si>
  <si>
    <t xml:space="preserve">      人大事务</t>
  </si>
  <si>
    <t xml:space="preserve">  608001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</si>
  <si>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</si>
  <si>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</si>
  <si>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</si>
  <si>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608002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</si>
  <si>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</si>
  <si>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</si>
  <si>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</si>
  <si>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</si>
  <si>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</si>
  <si>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机关事业单位基本养老保险缴费支出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</si>
  <si>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</si>
  <si>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</si>
  <si>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</si>
  <si>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</si>
  <si>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</si>
  <si>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</si>
  <si>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</si>
  <si>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</si>
  <si>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</si>
  <si>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</si>
  <si>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</si>
  <si>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</si>
  <si>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</si>
  <si>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</si>
  <si>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</si>
  <si>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</si>
  <si>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</si>
  <si>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</si>
  <si>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</si>
  <si>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</si>
  <si>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</si>
  <si>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</si>
  <si>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</si>
  <si>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</si>
  <si>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</si>
  <si>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</si>
  <si>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</si>
  <si>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</si>
  <si>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</si>
  <si>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</si>
  <si>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</si>
  <si>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</si>
  <si>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</si>
  <si>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</si>
  <si>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</si>
  <si>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</si>
  <si>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</si>
  <si>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</si>
  <si>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</si>
  <si>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</si>
  <si>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</si>
  <si>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</si>
  <si>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</si>
  <si>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</si>
  <si>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</si>
  <si>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</si>
  <si>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</si>
  <si>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</si>
  <si>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</si>
  <si>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</si>
  <si>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</si>
  <si>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</si>
  <si>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</si>
  <si>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</si>
  <si>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</si>
  <si>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30302</t>
  </si>
  <si>
    <t>退休费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</si>
  <si>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</si>
  <si>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</si>
  <si>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</si>
  <si>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</si>
  <si>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</si>
  <si>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</si>
  <si>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 xml:space="preserve">  其他资本性支出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</si>
  <si>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</si>
  <si>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</si>
  <si>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</si>
  <si>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</si>
  <si>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</si>
  <si>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</si>
  <si>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</si>
  <si>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</si>
  <si>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</si>
  <si>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</si>
  <si>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</si>
  <si>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</si>
  <si>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</si>
  <si>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</si>
  <si>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</si>
  <si>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</si>
  <si>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</si>
  <si>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</si>
  <si>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</si>
  <si>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</si>
  <si>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</si>
  <si>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</si>
  <si>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</si>
  <si>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</si>
  <si>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</si>
  <si>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农村环境卫生及污水处理</t>
  </si>
  <si>
    <t xml:space="preserve">  </t>
  </si>
  <si>
    <t>产出指标</t>
  </si>
  <si>
    <t>数量指标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</si>
  <si>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</si>
  <si>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</si>
  <si>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</si>
  <si>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</si>
  <si>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表</t>
  </si>
  <si>
    <t>定性</t>
  </si>
  <si>
    <t>时效指标</t>
  </si>
  <si>
    <t>补助资金下拨时间</t>
  </si>
  <si>
    <t>2026年底前</t>
  </si>
  <si>
    <t>拨付及时性</t>
  </si>
  <si>
    <t>年</t>
  </si>
  <si>
    <t>质量指标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</si>
  <si>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</si>
  <si>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</si>
  <si>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</si>
  <si>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市排名</t>
  </si>
  <si>
    <t>定量</t>
  </si>
  <si>
    <t>成本指标</t>
  </si>
  <si>
    <t>经济成本指标</t>
  </si>
  <si>
    <t>每村、社区标准</t>
  </si>
  <si>
    <t>农村环境卫生按农村人口22.5元/人计算</t>
  </si>
  <si>
    <t>严格按预算执行</t>
  </si>
  <si>
    <t>万元</t>
  </si>
  <si>
    <t>生态效益成本指标</t>
  </si>
  <si>
    <t>以低碳、环保、绿色安全发展为标准</t>
  </si>
  <si>
    <t>达标</t>
  </si>
  <si>
    <t>改善社区内人居环境，建设美丽新农村</t>
  </si>
  <si>
    <t>不到位扣1分</t>
  </si>
  <si>
    <t xml:space="preserve">  全乡6个村，结合农村人居环境“五治”，推进城乡人居环境管理常态化，日常生活垃圾收分类减量，保洁维护。污水处理厂科学处理污水排放，全面提升全乡城乡人居环境水平，进一步夯实乡村振兴的环境基础，实现农村生产生活条件改善和乡村振兴空间拓展双赢，提高群众幸福感。</t>
  </si>
  <si>
    <t>社会成本指标</t>
  </si>
  <si>
    <t>环境卫生工作任务完成科学性</t>
  </si>
  <si>
    <t>科学</t>
  </si>
  <si>
    <t>辖区内整洁，保持环境干净整洁美丽</t>
  </si>
  <si>
    <t>现场环境察看</t>
  </si>
  <si>
    <t>满意度指标</t>
  </si>
  <si>
    <t>服务对象满意度指标</t>
  </si>
  <si>
    <t>社会公众或服务对象满意度达95%</t>
  </si>
  <si>
    <t>满意度</t>
  </si>
  <si>
    <t>每下降一个百分比扣1分</t>
  </si>
  <si>
    <t>百分比</t>
  </si>
  <si>
    <t>效益指标</t>
  </si>
  <si>
    <t>经济效益指标</t>
  </si>
  <si>
    <t>发展壮大村级集体经济</t>
  </si>
  <si>
    <t>≥95%</t>
  </si>
  <si>
    <t>按上级要求完成村级集体经济收入，达任务百分比</t>
  </si>
  <si>
    <t>生态环境效益指标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</si>
  <si>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</si>
  <si>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</si>
  <si>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</si>
  <si>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</si>
  <si>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次</t>
  </si>
  <si>
    <t>社会效益指标</t>
  </si>
  <si>
    <t>提高人民群众幸福感</t>
  </si>
  <si>
    <t>完成</t>
  </si>
  <si>
    <t>进一步发挥村级组织的“堡叄”作用，服务人民群众</t>
  </si>
  <si>
    <t>资环办定期和不定期考核，发现问题限期整改，整改不到位的每一例扣1分</t>
  </si>
  <si>
    <t>可持续影响指标</t>
  </si>
  <si>
    <t>加强农村环境卫生综合整治</t>
  </si>
  <si>
    <t>有利于可持续发展</t>
  </si>
  <si>
    <t>例</t>
  </si>
  <si>
    <t>学校建设</t>
  </si>
  <si>
    <t>为全乡师生提供安全舒适的教学环境</t>
  </si>
  <si>
    <t>提高义务教育质量</t>
  </si>
  <si>
    <t>按考核要求</t>
  </si>
  <si>
    <t>搞好义务教育基础设施建设,为乡村教育发展提供保障.</t>
  </si>
  <si>
    <t>全乡域内学校的建设和维修</t>
  </si>
  <si>
    <t>义务教育全覆盖</t>
  </si>
  <si>
    <t>全面</t>
  </si>
  <si>
    <t>保护环境，生态文明</t>
  </si>
  <si>
    <t>生态，环保</t>
  </si>
  <si>
    <t>合理利用，按需建设</t>
  </si>
  <si>
    <t xml:space="preserve">  搞好义务教育基础设施建设，为乡村教育发展提供保障</t>
  </si>
  <si>
    <t>确保全乡师生提供安全舒适的教学设施</t>
  </si>
  <si>
    <t>安全舒适</t>
  </si>
  <si>
    <t>按规定时间完成上级交待的工作任务</t>
  </si>
  <si>
    <t>提高教学质量促地方经济发济</t>
  </si>
  <si>
    <t>发展</t>
  </si>
  <si>
    <t>从小教育保护环境</t>
  </si>
  <si>
    <t>保护环境</t>
  </si>
  <si>
    <t>不破坏环境</t>
  </si>
  <si>
    <t>教育好下一代，社会持续发展</t>
  </si>
  <si>
    <t>社会保障</t>
  </si>
  <si>
    <t>保障全乡五保低保残保、临时救助等群体的生活支出</t>
  </si>
  <si>
    <t>老有所养，保障困难群众</t>
  </si>
  <si>
    <t>按时完成任务</t>
  </si>
  <si>
    <t>为全乡6个村的五保低保、残保及其他困难群体的生活等提供保障，公墓及敬老院建设，提高困难群体的生活质量和幸福指数。</t>
  </si>
  <si>
    <t>应保尽保</t>
  </si>
  <si>
    <t>保障困难群体生活，维护地区稳定</t>
  </si>
  <si>
    <t>保障困难群体生活</t>
  </si>
  <si>
    <t>坚持绿色发展理念，保护生态平衡</t>
  </si>
  <si>
    <t>环保</t>
  </si>
  <si>
    <t xml:space="preserve">  为全乡6个村的五保低保、残保及其他困难群体的生活等提供保障，公墓及敬老院建设，提高困难群体的生活质量和幸福指数</t>
  </si>
  <si>
    <t>维护社会稳定</t>
  </si>
  <si>
    <t>稳定提升特殊困难群体幸福感</t>
  </si>
  <si>
    <t>绿色，保障，发展</t>
  </si>
  <si>
    <t>维护地区稳定</t>
  </si>
  <si>
    <t>稳定</t>
  </si>
  <si>
    <t>绿色，环保</t>
  </si>
  <si>
    <t>农村水利</t>
  </si>
  <si>
    <t>2026年底前完成</t>
  </si>
  <si>
    <t>按项目进度执行</t>
  </si>
  <si>
    <t>加强水利设施建设，为节水灌溉和农田水利建设提供保障，促乡村振兴</t>
  </si>
  <si>
    <t>完成全乡6个村水利建设项目、防汛抗旱工作等</t>
  </si>
  <si>
    <t>加强水利建设，为粮食生产保驾护航，促进乡域经济展</t>
  </si>
  <si>
    <t>科学合理规划建设</t>
  </si>
  <si>
    <t>节水保水、保护环境</t>
  </si>
  <si>
    <t>节水保水，减少洪灾和干旱给粮食生产及群众生产生活带来的影响</t>
  </si>
  <si>
    <t xml:space="preserve">  实施河长制，搞好全乡6个村的水利基础设施建设，为本乡生产生活发展提供保障</t>
  </si>
  <si>
    <t>加强水利建设，为群众生产生活、粮食生产保驾护航，促进乡域经济展</t>
  </si>
  <si>
    <t>为确保全乡各项经济指标稳步增长，增强乡域经济综合实力提供条件</t>
  </si>
  <si>
    <t>提高全乡6个村的基础设施建设</t>
  </si>
  <si>
    <t>加强基础设施建设，促进经济发展</t>
  </si>
  <si>
    <t>生态文明建设，保护环境</t>
  </si>
  <si>
    <t>机关建设和履职服务</t>
  </si>
  <si>
    <t>确保机关各项工作正常运转，按时完成上级各项任务</t>
  </si>
  <si>
    <t>确保机关正常运转，达到时间与任务同步</t>
  </si>
  <si>
    <t>时间与任务同步，确保机关正常运转，确保各项工作圆满完成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</si>
  <si>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</si>
  <si>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</si>
  <si>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</si>
  <si>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</si>
  <si>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</si>
  <si>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确保机关各项工作正常运转，更好地服务群众</t>
  </si>
  <si>
    <t>加强机关建设服务乡村振兴,建设社会主义新菁华</t>
  </si>
  <si>
    <t>守底线，抓发展，促振兴</t>
  </si>
  <si>
    <t>合理利用，按规划预算执行</t>
  </si>
  <si>
    <t>打造经济实力更强劲、基层治理更科学、幸福生活更实在的新菁华。</t>
  </si>
  <si>
    <t xml:space="preserve">  机关建设维修，平安稳定，机关一般事务性项目及其他确保正常运行的项目支出，打造经济实力更强劲、基层治理更科学、幸福生活更实在的新菁华。</t>
  </si>
  <si>
    <t>确保机关各项工作正常运转</t>
  </si>
  <si>
    <t>严格按进项目进度执行预算</t>
  </si>
  <si>
    <t>各项工作按时按比例完成</t>
  </si>
  <si>
    <t>社会公众或服务对象满意度达90%</t>
  </si>
  <si>
    <t>经济实力更强劲</t>
  </si>
  <si>
    <t>加强基层工作管理保社会大局稳定，打造经济实力更强劲、基层治理更科学、幸福生活更实在的新菁华。</t>
  </si>
  <si>
    <t>确保社会大局稳定</t>
  </si>
  <si>
    <t>加强机关建设为基层工作保驾护航，造经济实力更强劲、基层治理更科学、幸福生活更实在的新菁华。</t>
  </si>
  <si>
    <t>乡村振兴</t>
  </si>
  <si>
    <t>打造美丽宜居村庄</t>
  </si>
  <si>
    <t>打造1个美丽宜居村庄</t>
  </si>
  <si>
    <t>个</t>
  </si>
  <si>
    <t>完成各项基础设施建设</t>
  </si>
  <si>
    <t>打造集旅游、餐饮、休闲、娱乐为一体的都市近郊田园休闲综合体</t>
  </si>
  <si>
    <t>建设生态宜居乡镇</t>
  </si>
  <si>
    <t>生态文明</t>
  </si>
  <si>
    <t>根据规划要求，结合实际，发展地方经济</t>
  </si>
  <si>
    <t>建设社会主义新菁华</t>
  </si>
  <si>
    <t xml:space="preserve">  搞好乡村振兴建设，打造美丽幸福菁华，集旅游、餐饮、休闲、娱乐为一体的都市近郊田园休闲综合体，提高人民群众幸福感</t>
  </si>
  <si>
    <t>搞好乡村振兴，建设社会主义新菁华</t>
  </si>
  <si>
    <t>科学，发展</t>
  </si>
  <si>
    <t>科学合理规划</t>
  </si>
  <si>
    <t>高质量可持续发展</t>
  </si>
  <si>
    <t>绿色，宜居</t>
  </si>
  <si>
    <t>为确保全乡各项经济指标平稳增长，提高乡域经济实力提供条件</t>
  </si>
  <si>
    <t>乡域经济发展</t>
  </si>
  <si>
    <t>乡域经济稳步、可持续发展</t>
  </si>
  <si>
    <t>人大政协团委工作经费</t>
  </si>
  <si>
    <t>每年召开人大、政协、团委会议、调研，每季度召集代表学习</t>
  </si>
  <si>
    <t>完成调研、提案、建议三个以上</t>
  </si>
  <si>
    <t>每少一个扣一分</t>
  </si>
  <si>
    <t>群众满意度</t>
  </si>
  <si>
    <t>人民关心的问题得到解决，满意率达95%</t>
  </si>
  <si>
    <t>人大政协团委履职经费</t>
  </si>
  <si>
    <t>12万</t>
  </si>
  <si>
    <t>低碳、环保、绿色安全发展</t>
  </si>
  <si>
    <t>针对乡村振兴、美丽乡村建设环境开展调研10次以上</t>
  </si>
  <si>
    <t>调研每少一次扣1分</t>
  </si>
  <si>
    <t xml:space="preserve">   在市人大、政协、团委及乡党委政府的领导下，认真履职，切实担当，实事求是，深入基层，积极参政议政，加强监督，建言献策，服务全乡经济发展。</t>
  </si>
  <si>
    <t xml:space="preserve">工作任务完成情况
</t>
  </si>
  <si>
    <t xml:space="preserve">完成
</t>
  </si>
  <si>
    <t>为经济发展，社会稳定，农民增收调研</t>
  </si>
  <si>
    <t xml:space="preserve">调研不到位扣1分
</t>
  </si>
  <si>
    <t>做好参政议政、政治协商、建言献策工作经费保障</t>
  </si>
  <si>
    <t>发挥人大政协及团委作用，促经济发展</t>
  </si>
  <si>
    <t>不到位扣一分</t>
  </si>
  <si>
    <t>优化生态环境</t>
  </si>
  <si>
    <t>生态效益明显好转</t>
  </si>
  <si>
    <t>达到高质量持续发展</t>
  </si>
  <si>
    <t>认真履职，促进经济发展</t>
  </si>
  <si>
    <t>发挥人大、政协、团委作用，促经济发展</t>
  </si>
  <si>
    <t>公路建设及维护</t>
  </si>
  <si>
    <t>实施路长制，加强道路交通安全宣传，开展玉菁公路、界桐公路、长青公路、X209周关线及全乡6个村283个村民小组的公路建设及维护</t>
  </si>
  <si>
    <t>玉菁公路、界桐公路、长青公路、X209周关线及全乡6个村283个村民小组的公路建设及维护</t>
  </si>
  <si>
    <t>各项任务按进度执行</t>
  </si>
  <si>
    <t>提升全乡农村道路安全标准</t>
  </si>
  <si>
    <t>安全，标准</t>
  </si>
  <si>
    <t>按任务完成进度</t>
  </si>
  <si>
    <t xml:space="preserve">  实施路长制，加强道路交通安全宣传，开展G319、S221道路及全乡6个村283个村民小组的公路建设及维护</t>
  </si>
  <si>
    <t>工作任务科学性</t>
  </si>
  <si>
    <t>社会公众或服务对象满意度达90%以上</t>
  </si>
  <si>
    <t>稳步发展，可持续发展</t>
  </si>
  <si>
    <t>为确保全乡各项经济指标平稳增长，增强乡域经济综合实力提供条件</t>
  </si>
  <si>
    <t>按规定时间完成上级交待的工作任务，根据群众出行需求搞好公路建设，促地方经济发展</t>
  </si>
  <si>
    <t>提高基础设施建设</t>
  </si>
  <si>
    <t>加强交通设施建设，为乡域经济建设发展提供保障</t>
  </si>
  <si>
    <t>生态文明建设</t>
  </si>
  <si>
    <t>村级转移支付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</si>
  <si>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</si>
  <si>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</si>
  <si>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</si>
  <si>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每村每社区标准</t>
  </si>
  <si>
    <t>每村每社区5万元</t>
  </si>
  <si>
    <t>乡村振兴、建设美丽乡村等</t>
  </si>
  <si>
    <t>发现非法行为扣1分</t>
  </si>
  <si>
    <t xml:space="preserve">  保障全乡6个村必要的办公用品、会议费、水电费等村级组织正常运转所必需的开支。</t>
  </si>
  <si>
    <t>人民群众办事方便</t>
  </si>
  <si>
    <t>农村基层工作稳步发展，保障社会大局稳定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</si>
  <si>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</si>
  <si>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</si>
  <si>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</si>
  <si>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</si>
  <si>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按上级要求完成村级集体经济收入，达任务百分比。</t>
  </si>
  <si>
    <t>完成村级集体经济任务（如20万元）百分比，95%以下不计分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</si>
  <si>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</si>
  <si>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</si>
  <si>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</si>
  <si>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</si>
  <si>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</si>
  <si>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</si>
  <si>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</si>
  <si>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</si>
  <si>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</si>
  <si>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</si>
  <si>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</si>
  <si>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</si>
  <si>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围绕乡党委、政府中心、突出发展主题，狠抓各项工作和基层社会治理，提供优质服务，强化衔接协调，依法行使政府管理和服务职能，为本辖区经济发展和社会稳定提供有力保障,打造经济实力更强劲、基层治理更科学、幸福生活更实在的新菁华。</t>
  </si>
  <si>
    <t>加强我乡财政科学化精细化管理，提高财政资金使用效益，确保各线各办各项工作正常开展，单位履职到位。</t>
  </si>
  <si>
    <t>预算调整率≤10%；公用经费控制率≤100%；三公经费控制率≤100%；人员控制率100%</t>
  </si>
  <si>
    <t>服务好当地群众、企业、社会团体，完成上级政府下达的各项任务，按时推进工作进度。</t>
  </si>
  <si>
    <t>有利生态文明建设，爱护环境，建设文明、美丽、和谐乡镇。</t>
  </si>
  <si>
    <t>地区生产总值增长7%以上，地方一般公共预算收入增长8.5%，规模以上工业增加值增长8.5%，固定资产投资增长7%以上，社会消费品零售总额增长7%以上，城乡居民人均可支配收入增长与经济增长基本同步，乡域经济综合实力持续增强</t>
  </si>
  <si>
    <t>全面完成宁乡市下达的绩效考核任务</t>
  </si>
  <si>
    <t>按规定时间完成上级交待的工作任务，税收进度每月≥8.33%，一、二、三季度末资金支付进度达20%、50%，75%</t>
  </si>
  <si>
    <t>以人民为中心，坚持为群众办实事、办好事，建设幸福菁华，打造宜居乡镇</t>
  </si>
  <si>
    <t>在发展经济的同时，注重生态文明建设，确保在进行项目建设中不产生污染垃圾,实现绿色发展</t>
  </si>
  <si>
    <t>坚持绿色发展，长效发展理念，搭建阳光政务平台，推进社会管理体系的长效运行</t>
  </si>
  <si>
    <t>各项工作稳步落实，社会公众或服务对象满意度达95%</t>
  </si>
  <si>
    <t>定性、定量相结合</t>
  </si>
  <si>
    <t>例、次、百分比</t>
  </si>
  <si>
    <t>根据上级考核内容选用合适的指标值类型和计量单位</t>
  </si>
  <si>
    <t>全市各项工作目标考核排名，全市考核一等乡镇励10分，二等不加不扣，三等扣10分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</si>
</sst>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0"/>
    <numFmt numFmtId="178" formatCode="0.00_);[Red]\(0.00\)"/>
    <numFmt numFmtId="179" formatCode="* #,##0.00;* \-#,##0.00;* &quot;&quot;??;@"/>
    <numFmt numFmtId="180" formatCode="#,##0.00_ "/>
    <numFmt numFmtId="181" formatCode="0000"/>
    <numFmt numFmtId="182" formatCode="#,##0.0000"/>
    <numFmt numFmtId="183" formatCode="#,##0.0_ "/>
  </numFmts>
  <fonts count="35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/>
    <xf numFmtId="0" fontId="13" fillId="9" borderId="1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2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9" fillId="15" borderId="2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0" borderId="0"/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1" fillId="0" borderId="0" xfId="63" applyFill="1"/>
    <xf numFmtId="0" fontId="1" fillId="0" borderId="0" xfId="63"/>
    <xf numFmtId="0" fontId="1" fillId="0" borderId="0" xfId="63" applyBorder="1"/>
    <xf numFmtId="49" fontId="2" fillId="0" borderId="0" xfId="63" applyNumberFormat="1" applyFont="1" applyBorder="1" applyAlignment="1">
      <alignment horizontal="center" vertical="center"/>
    </xf>
    <xf numFmtId="49" fontId="3" fillId="0" borderId="0" xfId="63" applyNumberFormat="1" applyFont="1" applyBorder="1" applyAlignment="1">
      <alignment vertical="center"/>
    </xf>
    <xf numFmtId="49" fontId="4" fillId="0" borderId="1" xfId="63" applyNumberFormat="1" applyFont="1" applyBorder="1" applyAlignment="1">
      <alignment horizontal="center" vertical="center"/>
    </xf>
    <xf numFmtId="49" fontId="3" fillId="0" borderId="2" xfId="63" applyNumberFormat="1" applyFont="1" applyBorder="1" applyAlignment="1">
      <alignment horizontal="center" vertical="center"/>
    </xf>
    <xf numFmtId="49" fontId="3" fillId="0" borderId="3" xfId="63" applyNumberFormat="1" applyFont="1" applyBorder="1" applyAlignment="1">
      <alignment horizontal="center" vertical="center"/>
    </xf>
    <xf numFmtId="49" fontId="3" fillId="0" borderId="4" xfId="63" applyNumberFormat="1" applyFont="1" applyBorder="1" applyAlignment="1">
      <alignment horizontal="center" vertical="center"/>
    </xf>
    <xf numFmtId="49" fontId="4" fillId="0" borderId="1" xfId="63" applyNumberFormat="1" applyFont="1" applyBorder="1" applyAlignment="1">
      <alignment horizontal="center" vertical="center" wrapText="1"/>
    </xf>
    <xf numFmtId="49" fontId="4" fillId="0" borderId="5" xfId="63" applyNumberFormat="1" applyFont="1" applyBorder="1" applyAlignment="1">
      <alignment horizontal="center" vertical="center"/>
    </xf>
    <xf numFmtId="49" fontId="4" fillId="0" borderId="6" xfId="63" applyNumberFormat="1" applyFont="1" applyBorder="1" applyAlignment="1">
      <alignment horizontal="center" vertical="center"/>
    </xf>
    <xf numFmtId="49" fontId="3" fillId="0" borderId="7" xfId="63" applyNumberFormat="1" applyFont="1" applyBorder="1" applyAlignment="1">
      <alignment horizontal="center" vertical="center"/>
    </xf>
    <xf numFmtId="49" fontId="3" fillId="0" borderId="7" xfId="63" applyNumberFormat="1" applyFont="1" applyBorder="1" applyAlignment="1">
      <alignment horizontal="center" vertical="center" wrapText="1"/>
    </xf>
    <xf numFmtId="49" fontId="4" fillId="0" borderId="1" xfId="63" applyNumberFormat="1" applyFont="1" applyBorder="1" applyAlignment="1">
      <alignment vertical="center" wrapText="1"/>
    </xf>
    <xf numFmtId="0" fontId="5" fillId="0" borderId="8" xfId="68" applyFont="1" applyBorder="1" applyAlignment="1">
      <alignment horizontal="center" vertical="center" wrapText="1"/>
    </xf>
    <xf numFmtId="49" fontId="1" fillId="0" borderId="9" xfId="63" applyNumberFormat="1" applyFill="1" applyBorder="1" applyAlignment="1">
      <alignment horizontal="center" vertical="center" wrapText="1"/>
    </xf>
    <xf numFmtId="4" fontId="1" fillId="0" borderId="9" xfId="63" applyNumberFormat="1" applyFill="1" applyBorder="1" applyAlignment="1">
      <alignment horizontal="center" vertical="center" wrapText="1"/>
    </xf>
    <xf numFmtId="178" fontId="1" fillId="0" borderId="9" xfId="63" applyNumberFormat="1" applyFill="1" applyBorder="1" applyAlignment="1">
      <alignment horizontal="center" vertical="center" wrapText="1"/>
    </xf>
    <xf numFmtId="49" fontId="3" fillId="0" borderId="10" xfId="63" applyNumberFormat="1" applyFont="1" applyBorder="1" applyAlignment="1">
      <alignment horizontal="center" vertical="center"/>
    </xf>
    <xf numFmtId="49" fontId="3" fillId="0" borderId="1" xfId="63" applyNumberFormat="1" applyFont="1" applyBorder="1" applyAlignment="1">
      <alignment horizontal="justify" vertical="center"/>
    </xf>
    <xf numFmtId="49" fontId="3" fillId="0" borderId="1" xfId="63" applyNumberFormat="1" applyFont="1" applyBorder="1" applyAlignment="1">
      <alignment horizontal="center" vertical="center" wrapText="1"/>
    </xf>
    <xf numFmtId="49" fontId="3" fillId="0" borderId="9" xfId="63" applyNumberFormat="1" applyFont="1" applyBorder="1" applyAlignment="1">
      <alignment horizontal="center" vertical="center" wrapText="1"/>
    </xf>
    <xf numFmtId="49" fontId="4" fillId="0" borderId="11" xfId="63" applyNumberFormat="1" applyFont="1" applyBorder="1" applyAlignment="1">
      <alignment horizontal="center" vertical="center"/>
    </xf>
    <xf numFmtId="49" fontId="4" fillId="0" borderId="2" xfId="63" applyNumberFormat="1" applyFont="1" applyBorder="1" applyAlignment="1">
      <alignment horizontal="center" vertical="center"/>
    </xf>
    <xf numFmtId="49" fontId="4" fillId="0" borderId="10" xfId="63" applyNumberFormat="1" applyFont="1" applyBorder="1" applyAlignment="1">
      <alignment horizontal="center" vertical="center"/>
    </xf>
    <xf numFmtId="49" fontId="3" fillId="0" borderId="4" xfId="63" applyNumberFormat="1" applyFont="1" applyBorder="1" applyAlignment="1">
      <alignment horizontal="justify" vertical="center"/>
    </xf>
    <xf numFmtId="49" fontId="3" fillId="0" borderId="4" xfId="63" applyNumberFormat="1" applyFont="1" applyBorder="1" applyAlignment="1">
      <alignment horizontal="center" vertical="center" wrapText="1"/>
    </xf>
    <xf numFmtId="49" fontId="4" fillId="0" borderId="12" xfId="63" applyNumberFormat="1" applyFont="1" applyBorder="1" applyAlignment="1">
      <alignment horizontal="center" vertical="center" wrapText="1"/>
    </xf>
    <xf numFmtId="49" fontId="4" fillId="0" borderId="13" xfId="63" applyNumberFormat="1" applyFont="1" applyBorder="1" applyAlignment="1">
      <alignment horizontal="center" vertical="center" wrapText="1"/>
    </xf>
    <xf numFmtId="49" fontId="3" fillId="0" borderId="7" xfId="63" applyNumberFormat="1" applyFont="1" applyBorder="1" applyAlignment="1">
      <alignment horizontal="justify" vertical="center"/>
    </xf>
    <xf numFmtId="178" fontId="6" fillId="0" borderId="8" xfId="0" applyNumberFormat="1" applyFont="1" applyFill="1" applyBorder="1">
      <alignment vertical="center"/>
    </xf>
    <xf numFmtId="49" fontId="4" fillId="0" borderId="14" xfId="63" applyNumberFormat="1" applyFont="1" applyBorder="1" applyAlignment="1">
      <alignment horizontal="center" vertical="center" wrapText="1"/>
    </xf>
    <xf numFmtId="49" fontId="4" fillId="0" borderId="9" xfId="63" applyNumberFormat="1" applyFont="1" applyBorder="1" applyAlignment="1">
      <alignment vertical="center" wrapText="1"/>
    </xf>
    <xf numFmtId="0" fontId="5" fillId="0" borderId="9" xfId="68" applyFont="1" applyBorder="1" applyAlignment="1">
      <alignment horizontal="center" vertical="center" wrapText="1"/>
    </xf>
    <xf numFmtId="0" fontId="4" fillId="0" borderId="0" xfId="20" applyFill="1"/>
    <xf numFmtId="0" fontId="4" fillId="2" borderId="0" xfId="20" applyFill="1"/>
    <xf numFmtId="49" fontId="7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4" fillId="2" borderId="2" xfId="20" applyNumberFormat="1" applyFill="1" applyBorder="1" applyAlignment="1">
      <alignment horizontal="center" vertical="center" wrapText="1"/>
    </xf>
    <xf numFmtId="49" fontId="4" fillId="2" borderId="1" xfId="20" applyNumberFormat="1" applyFont="1" applyFill="1" applyBorder="1" applyAlignment="1">
      <alignment horizontal="center" vertical="center" wrapText="1"/>
    </xf>
    <xf numFmtId="49" fontId="4" fillId="2" borderId="2" xfId="20" applyNumberFormat="1" applyFont="1" applyFill="1" applyBorder="1" applyAlignment="1">
      <alignment horizontal="center" vertical="center" wrapText="1"/>
    </xf>
    <xf numFmtId="0" fontId="4" fillId="2" borderId="2" xfId="20" applyFont="1" applyFill="1" applyBorder="1" applyAlignment="1">
      <alignment horizontal="center" vertical="center"/>
    </xf>
    <xf numFmtId="0" fontId="4" fillId="2" borderId="3" xfId="20" applyFont="1" applyFill="1" applyBorder="1" applyAlignment="1">
      <alignment horizontal="center" vertical="center"/>
    </xf>
    <xf numFmtId="49" fontId="4" fillId="2" borderId="4" xfId="20" applyNumberFormat="1" applyFill="1" applyBorder="1" applyAlignment="1">
      <alignment horizontal="center" vertical="center" wrapText="1"/>
    </xf>
    <xf numFmtId="49" fontId="4" fillId="2" borderId="4" xfId="20" applyNumberFormat="1" applyFont="1" applyFill="1" applyBorder="1" applyAlignment="1">
      <alignment horizontal="center" vertical="center" wrapText="1"/>
    </xf>
    <xf numFmtId="0" fontId="4" fillId="2" borderId="1" xfId="20" applyFont="1" applyFill="1" applyBorder="1" applyAlignment="1">
      <alignment horizontal="center" vertical="center" wrapText="1"/>
    </xf>
    <xf numFmtId="49" fontId="4" fillId="2" borderId="7" xfId="20" applyNumberFormat="1" applyFill="1" applyBorder="1" applyAlignment="1">
      <alignment horizontal="center" vertical="center" wrapText="1"/>
    </xf>
    <xf numFmtId="49" fontId="4" fillId="2" borderId="7" xfId="20" applyNumberFormat="1" applyFont="1" applyFill="1" applyBorder="1" applyAlignment="1">
      <alignment horizontal="center" vertical="center" wrapText="1"/>
    </xf>
    <xf numFmtId="0" fontId="4" fillId="2" borderId="7" xfId="20" applyFont="1" applyFill="1" applyBorder="1" applyAlignment="1">
      <alignment horizontal="center" vertical="center" wrapText="1"/>
    </xf>
    <xf numFmtId="49" fontId="4" fillId="0" borderId="9" xfId="20" applyNumberFormat="1" applyFill="1" applyBorder="1" applyAlignment="1">
      <alignment horizontal="left" vertical="center" wrapText="1"/>
    </xf>
    <xf numFmtId="49" fontId="4" fillId="0" borderId="9" xfId="20" applyNumberFormat="1" applyFill="1" applyBorder="1" applyAlignment="1">
      <alignment horizontal="center" vertical="center" wrapText="1"/>
    </xf>
    <xf numFmtId="180" fontId="4" fillId="0" borderId="9" xfId="20" applyNumberFormat="1" applyFill="1" applyBorder="1" applyAlignment="1">
      <alignment horizontal="right" vertical="center" wrapText="1"/>
    </xf>
    <xf numFmtId="180" fontId="4" fillId="0" borderId="9" xfId="20" applyNumberFormat="1" applyFont="1" applyFill="1" applyBorder="1" applyAlignment="1">
      <alignment horizontal="right" vertical="center" wrapText="1"/>
    </xf>
    <xf numFmtId="49" fontId="4" fillId="0" borderId="9" xfId="20" applyNumberFormat="1" applyFont="1" applyFill="1" applyBorder="1" applyAlignment="1">
      <alignment horizontal="left" vertical="center" wrapText="1"/>
    </xf>
    <xf numFmtId="49" fontId="4" fillId="0" borderId="9" xfId="20" applyNumberFormat="1" applyFont="1" applyFill="1" applyBorder="1" applyAlignment="1">
      <alignment horizontal="center" vertical="center" wrapText="1"/>
    </xf>
    <xf numFmtId="0" fontId="4" fillId="2" borderId="0" xfId="20" applyFont="1" applyFill="1"/>
    <xf numFmtId="0" fontId="4" fillId="2" borderId="10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2" borderId="0" xfId="75" applyFont="1" applyFill="1" applyAlignment="1">
      <alignment vertical="center"/>
    </xf>
    <xf numFmtId="0" fontId="4" fillId="0" borderId="0" xfId="15" applyFill="1"/>
    <xf numFmtId="177" fontId="6" fillId="2" borderId="0" xfId="75" applyNumberFormat="1" applyFont="1" applyFill="1" applyAlignment="1">
      <alignment horizontal="center" vertical="center"/>
    </xf>
    <xf numFmtId="181" fontId="6" fillId="2" borderId="0" xfId="75" applyNumberFormat="1" applyFont="1" applyFill="1" applyAlignment="1">
      <alignment horizontal="center" vertical="center"/>
    </xf>
    <xf numFmtId="49" fontId="6" fillId="2" borderId="0" xfId="75" applyNumberFormat="1" applyFont="1" applyFill="1" applyAlignment="1">
      <alignment horizontal="center" vertical="center"/>
    </xf>
    <xf numFmtId="0" fontId="6" fillId="2" borderId="0" xfId="75" applyFont="1" applyFill="1" applyAlignment="1">
      <alignment horizontal="left" vertical="center"/>
    </xf>
    <xf numFmtId="179" fontId="6" fillId="2" borderId="0" xfId="75" applyNumberFormat="1" applyFont="1" applyFill="1" applyAlignment="1">
      <alignment horizontal="center" vertical="center"/>
    </xf>
    <xf numFmtId="0" fontId="6" fillId="2" borderId="0" xfId="75" applyFont="1" applyFill="1" applyAlignment="1">
      <alignment horizontal="center" vertical="center"/>
    </xf>
    <xf numFmtId="0" fontId="4" fillId="0" borderId="0" xfId="15"/>
    <xf numFmtId="0" fontId="6" fillId="2" borderId="0" xfId="75" applyNumberFormat="1" applyFont="1" applyFill="1" applyAlignment="1">
      <alignment horizontal="center" vertical="center"/>
    </xf>
    <xf numFmtId="0" fontId="6" fillId="2" borderId="0" xfId="75" applyNumberFormat="1" applyFont="1" applyFill="1" applyAlignment="1">
      <alignment horizontal="right" vertical="center"/>
    </xf>
    <xf numFmtId="0" fontId="6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4" fillId="0" borderId="15" xfId="15" applyNumberFormat="1" applyFont="1" applyFill="1" applyBorder="1" applyAlignment="1" applyProtection="1"/>
    <xf numFmtId="0" fontId="4" fillId="0" borderId="15" xfId="15" applyFill="1" applyBorder="1" applyAlignment="1">
      <alignment horizontal="left" vertical="center"/>
    </xf>
    <xf numFmtId="0" fontId="4" fillId="0" borderId="0" xfId="15" applyFill="1" applyAlignment="1">
      <alignment horizontal="left" vertical="center"/>
    </xf>
    <xf numFmtId="0" fontId="6" fillId="2" borderId="0" xfId="75" applyNumberFormat="1" applyFont="1" applyFill="1" applyAlignment="1">
      <alignment vertical="center"/>
    </xf>
    <xf numFmtId="0" fontId="6" fillId="0" borderId="0" xfId="75" applyNumberFormat="1" applyFont="1" applyFill="1" applyAlignment="1">
      <alignment horizontal="right" vertical="center"/>
    </xf>
    <xf numFmtId="0" fontId="6" fillId="0" borderId="7" xfId="75" applyNumberFormat="1" applyFont="1" applyFill="1" applyBorder="1" applyAlignment="1">
      <alignment horizontal="centerContinuous" vertical="center"/>
    </xf>
    <xf numFmtId="0" fontId="6" fillId="0" borderId="9" xfId="75" applyNumberFormat="1" applyFont="1" applyFill="1" applyBorder="1" applyAlignment="1">
      <alignment horizontal="centerContinuous" vertical="center"/>
    </xf>
    <xf numFmtId="0" fontId="6" fillId="0" borderId="2" xfId="75" applyNumberFormat="1" applyFont="1" applyFill="1" applyBorder="1" applyAlignment="1">
      <alignment horizontal="centerContinuous" vertical="center"/>
    </xf>
    <xf numFmtId="0" fontId="6" fillId="0" borderId="2" xfId="75" applyNumberFormat="1" applyFont="1" applyFill="1" applyBorder="1" applyAlignment="1" applyProtection="1">
      <alignment horizontal="center" vertical="center" wrapText="1"/>
    </xf>
    <xf numFmtId="0" fontId="4" fillId="0" borderId="9" xfId="15" applyNumberFormat="1" applyFont="1" applyFill="1" applyBorder="1" applyAlignment="1" applyProtection="1">
      <alignment horizontal="center" vertical="center"/>
    </xf>
    <xf numFmtId="0" fontId="6" fillId="0" borderId="3" xfId="75" applyNumberFormat="1" applyFont="1" applyFill="1" applyBorder="1" applyAlignment="1" applyProtection="1">
      <alignment horizontal="center" vertical="center"/>
    </xf>
    <xf numFmtId="0" fontId="6" fillId="0" borderId="1" xfId="75" applyNumberFormat="1" applyFont="1" applyFill="1" applyBorder="1" applyAlignment="1" applyProtection="1">
      <alignment horizontal="center" vertical="center" wrapText="1"/>
    </xf>
    <xf numFmtId="0" fontId="6" fillId="2" borderId="1" xfId="75" applyNumberFormat="1" applyFont="1" applyFill="1" applyBorder="1" applyAlignment="1" applyProtection="1">
      <alignment horizontal="center" vertical="center"/>
    </xf>
    <xf numFmtId="0" fontId="6" fillId="0" borderId="9" xfId="75" applyNumberFormat="1" applyFont="1" applyFill="1" applyBorder="1" applyAlignment="1">
      <alignment horizontal="center" vertical="center"/>
    </xf>
    <xf numFmtId="0" fontId="6" fillId="2" borderId="9" xfId="75" applyNumberFormat="1" applyFont="1" applyFill="1" applyBorder="1" applyAlignment="1">
      <alignment horizontal="center" vertical="center"/>
    </xf>
    <xf numFmtId="0" fontId="6" fillId="2" borderId="2" xfId="75" applyNumberFormat="1" applyFont="1" applyFill="1" applyBorder="1" applyAlignment="1">
      <alignment horizontal="center" vertical="center"/>
    </xf>
    <xf numFmtId="0" fontId="6" fillId="0" borderId="10" xfId="75" applyNumberFormat="1" applyFont="1" applyFill="1" applyBorder="1" applyAlignment="1" applyProtection="1">
      <alignment horizontal="center" vertical="center"/>
    </xf>
    <xf numFmtId="0" fontId="6" fillId="0" borderId="7" xfId="75" applyNumberFormat="1" applyFont="1" applyFill="1" applyBorder="1" applyAlignment="1" applyProtection="1">
      <alignment horizontal="center" vertical="center" wrapText="1"/>
    </xf>
    <xf numFmtId="0" fontId="6" fillId="2" borderId="7" xfId="75" applyNumberFormat="1" applyFont="1" applyFill="1" applyBorder="1" applyAlignment="1" applyProtection="1">
      <alignment horizontal="center" vertical="center"/>
    </xf>
    <xf numFmtId="0" fontId="6" fillId="0" borderId="1" xfId="75" applyNumberFormat="1" applyFont="1" applyFill="1" applyBorder="1" applyAlignment="1">
      <alignment horizontal="center" vertical="center"/>
    </xf>
    <xf numFmtId="0" fontId="6" fillId="0" borderId="4" xfId="15" applyNumberFormat="1" applyFont="1" applyFill="1" applyBorder="1" applyAlignment="1">
      <alignment horizontal="center" vertical="center"/>
    </xf>
    <xf numFmtId="49" fontId="4" fillId="0" borderId="2" xfId="15" applyNumberFormat="1" applyFont="1" applyFill="1" applyBorder="1" applyAlignment="1" applyProtection="1">
      <alignment horizontal="center" vertical="center" wrapText="1"/>
    </xf>
    <xf numFmtId="49" fontId="6" fillId="0" borderId="2" xfId="15" applyNumberFormat="1" applyFont="1" applyFill="1" applyBorder="1" applyAlignment="1" applyProtection="1">
      <alignment horizontal="left" vertical="center" wrapText="1"/>
    </xf>
    <xf numFmtId="0" fontId="6" fillId="0" borderId="2" xfId="15" applyNumberFormat="1" applyFont="1" applyFill="1" applyBorder="1" applyAlignment="1" applyProtection="1">
      <alignment horizontal="left" vertical="center" wrapText="1"/>
    </xf>
    <xf numFmtId="182" fontId="6" fillId="0" borderId="9" xfId="15" applyNumberFormat="1" applyFont="1" applyFill="1" applyBorder="1" applyAlignment="1" applyProtection="1">
      <alignment horizontal="right" vertical="center" wrapText="1"/>
    </xf>
    <xf numFmtId="4" fontId="6" fillId="0" borderId="3" xfId="15" applyNumberFormat="1" applyFont="1" applyFill="1" applyBorder="1" applyAlignment="1" applyProtection="1">
      <alignment horizontal="right" vertical="center" wrapText="1"/>
    </xf>
    <xf numFmtId="4" fontId="6" fillId="0" borderId="2" xfId="15" applyNumberFormat="1" applyFont="1" applyFill="1" applyBorder="1" applyAlignment="1" applyProtection="1">
      <alignment horizontal="right" vertical="center" wrapText="1"/>
    </xf>
    <xf numFmtId="177" fontId="6" fillId="0" borderId="0" xfId="75" applyNumberFormat="1" applyFont="1" applyFill="1" applyAlignment="1">
      <alignment horizontal="center" vertical="center"/>
    </xf>
    <xf numFmtId="181" fontId="6" fillId="0" borderId="0" xfId="75" applyNumberFormat="1" applyFont="1" applyFill="1" applyAlignment="1">
      <alignment horizontal="center" vertical="center"/>
    </xf>
    <xf numFmtId="49" fontId="6" fillId="0" borderId="0" xfId="75" applyNumberFormat="1" applyFont="1" applyFill="1" applyAlignment="1">
      <alignment horizontal="center" vertical="center"/>
    </xf>
    <xf numFmtId="0" fontId="6" fillId="0" borderId="0" xfId="75" applyFont="1" applyFill="1" applyAlignment="1">
      <alignment horizontal="left" vertical="center"/>
    </xf>
    <xf numFmtId="179" fontId="6" fillId="0" borderId="0" xfId="75" applyNumberFormat="1" applyFont="1" applyFill="1" applyAlignment="1">
      <alignment horizontal="center" vertical="center"/>
    </xf>
    <xf numFmtId="0" fontId="6" fillId="0" borderId="0" xfId="75" applyFont="1" applyFill="1" applyAlignment="1">
      <alignment horizontal="center" vertical="center"/>
    </xf>
    <xf numFmtId="0" fontId="4" fillId="0" borderId="0" xfId="61" applyFill="1"/>
    <xf numFmtId="0" fontId="4" fillId="0" borderId="0" xfId="61"/>
    <xf numFmtId="0" fontId="1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4" fillId="0" borderId="0" xfId="61" applyFont="1" applyAlignment="1">
      <alignment horizontal="right"/>
    </xf>
    <xf numFmtId="0" fontId="4" fillId="0" borderId="9" xfId="61" applyNumberFormat="1" applyFont="1" applyFill="1" applyBorder="1" applyAlignment="1" applyProtection="1">
      <alignment horizontal="center" vertical="center"/>
    </xf>
    <xf numFmtId="0" fontId="4" fillId="0" borderId="9" xfId="61" applyBorder="1" applyAlignment="1">
      <alignment horizontal="center" vertical="center"/>
    </xf>
    <xf numFmtId="0" fontId="4" fillId="0" borderId="9" xfId="61" applyFont="1" applyBorder="1" applyAlignment="1">
      <alignment horizontal="center" vertical="center"/>
    </xf>
    <xf numFmtId="0" fontId="4" fillId="0" borderId="9" xfId="61" applyFont="1" applyBorder="1" applyAlignment="1">
      <alignment horizontal="center" vertical="center" wrapText="1"/>
    </xf>
    <xf numFmtId="49" fontId="4" fillId="0" borderId="9" xfId="61" applyNumberFormat="1" applyFont="1" applyFill="1" applyBorder="1" applyAlignment="1" applyProtection="1">
      <alignment vertical="center" wrapText="1"/>
    </xf>
    <xf numFmtId="49" fontId="4" fillId="0" borderId="3" xfId="61" applyNumberFormat="1" applyFont="1" applyFill="1" applyBorder="1" applyAlignment="1" applyProtection="1">
      <alignment vertical="center" wrapText="1"/>
    </xf>
    <xf numFmtId="176" fontId="4" fillId="0" borderId="9" xfId="61" applyNumberFormat="1" applyFont="1" applyFill="1" applyBorder="1" applyAlignment="1" applyProtection="1">
      <alignment horizontal="right" vertical="center" wrapText="1"/>
    </xf>
    <xf numFmtId="176" fontId="4" fillId="0" borderId="3" xfId="61" applyNumberFormat="1" applyFont="1" applyFill="1" applyBorder="1" applyAlignment="1" applyProtection="1">
      <alignment horizontal="right" vertical="center" wrapText="1"/>
    </xf>
    <xf numFmtId="182" fontId="4" fillId="0" borderId="9" xfId="61" applyNumberFormat="1" applyFont="1" applyFill="1" applyBorder="1" applyAlignment="1" applyProtection="1">
      <alignment horizontal="right" vertical="center" wrapText="1"/>
    </xf>
    <xf numFmtId="176" fontId="4" fillId="0" borderId="2" xfId="61" applyNumberFormat="1" applyFont="1" applyFill="1" applyBorder="1" applyAlignment="1" applyProtection="1">
      <alignment horizontal="right" vertical="center" wrapText="1"/>
    </xf>
    <xf numFmtId="0" fontId="4" fillId="0" borderId="0" xfId="62" applyAlignment="1">
      <alignment horizontal="center" vertical="center" wrapText="1"/>
    </xf>
    <xf numFmtId="0" fontId="4" fillId="0" borderId="0" xfId="62" applyNumberFormat="1" applyFill="1" applyAlignment="1">
      <alignment horizontal="center" vertical="center" wrapText="1"/>
    </xf>
    <xf numFmtId="0" fontId="4" fillId="0" borderId="0" xfId="62" applyAlignment="1">
      <alignment horizontal="right" vertical="center" wrapText="1"/>
    </xf>
    <xf numFmtId="0" fontId="4" fillId="0" borderId="0" xfId="62"/>
    <xf numFmtId="0" fontId="4" fillId="0" borderId="0" xfId="65"/>
    <xf numFmtId="181" fontId="6" fillId="0" borderId="0" xfId="76" applyNumberFormat="1" applyFont="1" applyFill="1" applyAlignment="1" applyProtection="1">
      <alignment horizontal="center" vertical="center"/>
    </xf>
    <xf numFmtId="0" fontId="6" fillId="2" borderId="0" xfId="76" applyNumberFormat="1" applyFont="1" applyFill="1" applyAlignment="1" applyProtection="1">
      <alignment horizontal="left" vertical="center"/>
    </xf>
    <xf numFmtId="183" fontId="6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4" fillId="0" borderId="0" xfId="62" applyFill="1" applyAlignment="1">
      <alignment horizontal="left" vertical="center"/>
    </xf>
    <xf numFmtId="0" fontId="5" fillId="0" borderId="8" xfId="70" applyFont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vertical="center"/>
    </xf>
    <xf numFmtId="4" fontId="6" fillId="0" borderId="9" xfId="0" applyNumberFormat="1" applyFont="1" applyFill="1" applyBorder="1" applyAlignment="1">
      <alignment horizontal="center" vertical="center"/>
    </xf>
    <xf numFmtId="4" fontId="6" fillId="0" borderId="9" xfId="0" applyNumberFormat="1" applyFont="1" applyFill="1" applyBorder="1" applyAlignment="1">
      <alignment horizontal="center" vertical="center" wrapText="1"/>
    </xf>
    <xf numFmtId="0" fontId="4" fillId="0" borderId="0" xfId="65" applyFill="1"/>
    <xf numFmtId="0" fontId="4" fillId="0" borderId="0" xfId="65" applyAlignment="1">
      <alignment horizontal="right" vertical="center" wrapText="1"/>
    </xf>
    <xf numFmtId="0" fontId="6" fillId="2" borderId="0" xfId="74" applyFont="1" applyFill="1" applyAlignment="1">
      <alignment vertical="center"/>
    </xf>
    <xf numFmtId="0" fontId="4" fillId="0" borderId="0" xfId="50" applyFill="1"/>
    <xf numFmtId="177" fontId="6" fillId="2" borderId="0" xfId="74" applyNumberFormat="1" applyFont="1" applyFill="1" applyAlignment="1">
      <alignment horizontal="center" vertical="center"/>
    </xf>
    <xf numFmtId="181" fontId="6" fillId="2" borderId="0" xfId="74" applyNumberFormat="1" applyFont="1" applyFill="1" applyAlignment="1">
      <alignment horizontal="center" vertical="center"/>
    </xf>
    <xf numFmtId="49" fontId="6" fillId="2" borderId="0" xfId="74" applyNumberFormat="1" applyFont="1" applyFill="1" applyAlignment="1">
      <alignment horizontal="center" vertical="center"/>
    </xf>
    <xf numFmtId="0" fontId="6" fillId="2" borderId="0" xfId="74" applyFont="1" applyFill="1" applyAlignment="1">
      <alignment horizontal="left" vertical="center"/>
    </xf>
    <xf numFmtId="179" fontId="6" fillId="2" borderId="0" xfId="74" applyNumberFormat="1" applyFont="1" applyFill="1" applyAlignment="1">
      <alignment horizontal="center" vertical="center"/>
    </xf>
    <xf numFmtId="0" fontId="6" fillId="2" borderId="0" xfId="74" applyFont="1" applyFill="1" applyAlignment="1">
      <alignment horizontal="center" vertical="center"/>
    </xf>
    <xf numFmtId="0" fontId="4" fillId="0" borderId="0" xfId="50"/>
    <xf numFmtId="0" fontId="9" fillId="0" borderId="0" xfId="0" applyFont="1" applyAlignment="1">
      <alignment horizontal="center" vertical="center"/>
    </xf>
    <xf numFmtId="0" fontId="6" fillId="0" borderId="9" xfId="74" applyNumberFormat="1" applyFont="1" applyFill="1" applyBorder="1" applyAlignment="1">
      <alignment horizontal="centerContinuous" vertical="center"/>
    </xf>
    <xf numFmtId="0" fontId="6" fillId="0" borderId="9" xfId="74" applyNumberFormat="1" applyFont="1" applyFill="1" applyBorder="1" applyAlignment="1" applyProtection="1">
      <alignment horizontal="center" vertical="center" wrapText="1"/>
    </xf>
    <xf numFmtId="0" fontId="4" fillId="0" borderId="9" xfId="50" applyNumberFormat="1" applyFont="1" applyFill="1" applyBorder="1" applyAlignment="1" applyProtection="1">
      <alignment horizontal="center" vertical="center"/>
    </xf>
    <xf numFmtId="0" fontId="6" fillId="0" borderId="9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 wrapText="1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9" xfId="74" applyNumberFormat="1" applyFont="1" applyFill="1" applyBorder="1" applyAlignment="1">
      <alignment horizontal="center" vertical="center"/>
    </xf>
    <xf numFmtId="0" fontId="6" fillId="2" borderId="9" xfId="74" applyNumberFormat="1" applyFont="1" applyFill="1" applyBorder="1" applyAlignment="1">
      <alignment horizontal="center" vertical="center"/>
    </xf>
    <xf numFmtId="0" fontId="6" fillId="0" borderId="7" xfId="74" applyNumberFormat="1" applyFont="1" applyFill="1" applyBorder="1" applyAlignment="1" applyProtection="1">
      <alignment horizontal="center" vertical="center" wrapText="1"/>
    </xf>
    <xf numFmtId="0" fontId="6" fillId="0" borderId="7" xfId="74" applyNumberFormat="1" applyFont="1" applyFill="1" applyBorder="1" applyAlignment="1" applyProtection="1">
      <alignment horizontal="center" vertical="center"/>
    </xf>
    <xf numFmtId="0" fontId="6" fillId="0" borderId="9" xfId="50" applyNumberFormat="1" applyFont="1" applyFill="1" applyBorder="1" applyAlignment="1">
      <alignment horizontal="center" vertical="center"/>
    </xf>
    <xf numFmtId="49" fontId="4" fillId="0" borderId="9" xfId="50" applyNumberFormat="1" applyFont="1" applyFill="1" applyBorder="1" applyAlignment="1" applyProtection="1">
      <alignment horizontal="center" vertical="center" wrapText="1"/>
    </xf>
    <xf numFmtId="49" fontId="6" fillId="0" borderId="9" xfId="50" applyNumberFormat="1" applyFont="1" applyFill="1" applyBorder="1" applyAlignment="1" applyProtection="1">
      <alignment horizontal="left" vertical="center" wrapText="1"/>
    </xf>
    <xf numFmtId="0" fontId="6" fillId="0" borderId="9" xfId="50" applyNumberFormat="1" applyFont="1" applyFill="1" applyBorder="1" applyAlignment="1" applyProtection="1">
      <alignment horizontal="left" vertical="center" wrapText="1"/>
    </xf>
    <xf numFmtId="4" fontId="6" fillId="0" borderId="9" xfId="50" applyNumberFormat="1" applyFont="1" applyFill="1" applyBorder="1" applyAlignment="1" applyProtection="1">
      <alignment horizontal="right" vertical="center" wrapText="1"/>
    </xf>
    <xf numFmtId="4" fontId="5" fillId="0" borderId="16" xfId="0" applyNumberFormat="1" applyFont="1" applyFill="1" applyBorder="1" applyAlignment="1">
      <alignment horizontal="right" vertical="center" wrapText="1"/>
    </xf>
    <xf numFmtId="4" fontId="5" fillId="0" borderId="17" xfId="0" applyNumberFormat="1" applyFont="1" applyFill="1" applyBorder="1" applyAlignment="1">
      <alignment horizontal="right" vertical="center" wrapText="1"/>
    </xf>
    <xf numFmtId="179" fontId="6" fillId="2" borderId="9" xfId="74" applyNumberFormat="1" applyFont="1" applyFill="1" applyBorder="1" applyAlignment="1">
      <alignment horizontal="center" vertical="center"/>
    </xf>
    <xf numFmtId="49" fontId="6" fillId="0" borderId="9" xfId="50" applyNumberFormat="1" applyFont="1" applyFill="1" applyBorder="1" applyAlignment="1" applyProtection="1">
      <alignment horizontal="center" vertical="center" wrapText="1"/>
    </xf>
    <xf numFmtId="49" fontId="6" fillId="0" borderId="2" xfId="71" applyNumberFormat="1" applyFont="1" applyFill="1" applyBorder="1" applyAlignment="1" applyProtection="1">
      <alignment horizontal="center" vertical="center" wrapText="1"/>
    </xf>
    <xf numFmtId="0" fontId="6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4" fillId="0" borderId="0" xfId="60" applyFill="1"/>
    <xf numFmtId="177" fontId="6" fillId="2" borderId="0" xfId="73" applyNumberFormat="1" applyFont="1" applyFill="1" applyAlignment="1" applyProtection="1">
      <alignment horizontal="center" vertical="center"/>
    </xf>
    <xf numFmtId="181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4" fillId="0" borderId="0" xfId="6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8" fontId="6" fillId="0" borderId="9" xfId="0" applyNumberFormat="1" applyFont="1" applyFill="1" applyBorder="1">
      <alignment vertical="center"/>
    </xf>
    <xf numFmtId="176" fontId="4" fillId="0" borderId="9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 wrapText="1"/>
    </xf>
    <xf numFmtId="178" fontId="4" fillId="0" borderId="9" xfId="0" applyNumberFormat="1" applyFont="1" applyFill="1" applyBorder="1" applyAlignment="1">
      <alignment vertical="center" wrapText="1"/>
    </xf>
    <xf numFmtId="180" fontId="6" fillId="0" borderId="9" xfId="0" applyNumberFormat="1" applyFont="1" applyFill="1" applyBorder="1">
      <alignment vertical="center"/>
    </xf>
    <xf numFmtId="180" fontId="4" fillId="0" borderId="9" xfId="0" applyNumberFormat="1" applyFont="1" applyFill="1" applyBorder="1" applyAlignment="1">
      <alignment horizontal="right" vertical="center" wrapText="1"/>
    </xf>
    <xf numFmtId="178" fontId="6" fillId="0" borderId="0" xfId="73" applyNumberFormat="1" applyFont="1" applyFill="1" applyAlignment="1" applyProtection="1">
      <alignment horizontal="right" vertical="center"/>
    </xf>
    <xf numFmtId="181" fontId="4" fillId="0" borderId="9" xfId="73" applyNumberFormat="1" applyFont="1" applyFill="1" applyBorder="1" applyAlignment="1" applyProtection="1">
      <alignment horizontal="left" vertical="center"/>
    </xf>
    <xf numFmtId="180" fontId="4" fillId="0" borderId="9" xfId="73" applyNumberFormat="1" applyFont="1" applyFill="1" applyBorder="1" applyAlignment="1" applyProtection="1">
      <alignment horizontal="right" vertical="center" wrapText="1"/>
    </xf>
    <xf numFmtId="178" fontId="4" fillId="0" borderId="9" xfId="73" applyNumberFormat="1" applyFont="1" applyFill="1" applyBorder="1" applyAlignment="1" applyProtection="1">
      <alignment horizontal="right" vertical="center" wrapText="1"/>
    </xf>
    <xf numFmtId="0" fontId="5" fillId="0" borderId="8" xfId="69" applyFont="1" applyFill="1" applyBorder="1" applyAlignment="1">
      <alignment vertical="center" wrapText="1"/>
    </xf>
    <xf numFmtId="4" fontId="6" fillId="0" borderId="9" xfId="0" applyNumberFormat="1" applyFont="1" applyFill="1" applyBorder="1">
      <alignment vertical="center"/>
    </xf>
    <xf numFmtId="177" fontId="4" fillId="0" borderId="9" xfId="73" applyNumberFormat="1" applyFont="1" applyFill="1" applyBorder="1" applyAlignment="1" applyProtection="1">
      <alignment horizontal="left" vertical="center"/>
    </xf>
    <xf numFmtId="178" fontId="0" fillId="0" borderId="9" xfId="0" applyNumberFormat="1" applyFill="1" applyBorder="1">
      <alignment vertical="center"/>
    </xf>
    <xf numFmtId="49" fontId="4" fillId="0" borderId="9" xfId="73" applyNumberFormat="1" applyFont="1" applyFill="1" applyBorder="1" applyAlignment="1" applyProtection="1">
      <alignment horizontal="left" vertical="center"/>
    </xf>
    <xf numFmtId="178" fontId="4" fillId="0" borderId="9" xfId="73" applyNumberFormat="1" applyFont="1" applyFill="1" applyBorder="1" applyAlignment="1" applyProtection="1">
      <alignment horizontal="right" vertical="center"/>
    </xf>
    <xf numFmtId="178" fontId="6" fillId="0" borderId="9" xfId="73" applyNumberFormat="1" applyFont="1" applyFill="1" applyBorder="1" applyAlignment="1" applyProtection="1">
      <alignment horizontal="right" vertical="center"/>
    </xf>
    <xf numFmtId="176" fontId="4" fillId="0" borderId="9" xfId="73" applyNumberFormat="1" applyFont="1" applyFill="1" applyBorder="1" applyAlignment="1" applyProtection="1">
      <alignment horizontal="right" vertical="center"/>
    </xf>
    <xf numFmtId="178" fontId="0" fillId="0" borderId="9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4" fillId="0" borderId="0" xfId="58" applyFill="1"/>
    <xf numFmtId="177" fontId="6" fillId="2" borderId="0" xfId="71" applyNumberFormat="1" applyFont="1" applyFill="1" applyAlignment="1" applyProtection="1">
      <alignment horizontal="center" vertical="center"/>
    </xf>
    <xf numFmtId="181" fontId="6" fillId="2" borderId="0" xfId="71" applyNumberFormat="1" applyFont="1" applyFill="1" applyAlignment="1" applyProtection="1">
      <alignment horizontal="center" vertical="center"/>
    </xf>
    <xf numFmtId="0" fontId="6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4" fillId="0" borderId="0" xfId="58"/>
    <xf numFmtId="183" fontId="6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4" fillId="0" borderId="15" xfId="58" applyNumberFormat="1" applyFont="1" applyFill="1" applyBorder="1" applyAlignment="1" applyProtection="1"/>
    <xf numFmtId="0" fontId="4" fillId="0" borderId="15" xfId="58" applyFill="1" applyBorder="1" applyAlignment="1">
      <alignment horizontal="left" vertical="center"/>
    </xf>
    <xf numFmtId="0" fontId="4" fillId="0" borderId="0" xfId="58" applyFill="1" applyAlignment="1">
      <alignment horizontal="left" vertical="center"/>
    </xf>
    <xf numFmtId="181" fontId="6" fillId="0" borderId="9" xfId="71" applyNumberFormat="1" applyFont="1" applyFill="1" applyBorder="1" applyAlignment="1" applyProtection="1">
      <alignment horizontal="centerContinuous" vertical="center"/>
    </xf>
    <xf numFmtId="0" fontId="4" fillId="0" borderId="9" xfId="58" applyNumberFormat="1" applyFont="1" applyFill="1" applyBorder="1" applyAlignment="1" applyProtection="1">
      <alignment horizontal="center" vertical="center"/>
    </xf>
    <xf numFmtId="183" fontId="6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ont="1" applyFill="1" applyBorder="1" applyAlignment="1" applyProtection="1">
      <alignment horizontal="center" vertical="center" wrapText="1"/>
    </xf>
    <xf numFmtId="177" fontId="6" fillId="0" borderId="9" xfId="71" applyNumberFormat="1" applyFont="1" applyFill="1" applyBorder="1" applyAlignment="1" applyProtection="1">
      <alignment horizontal="center" vertical="center"/>
    </xf>
    <xf numFmtId="181" fontId="6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ill="1" applyBorder="1" applyAlignment="1" applyProtection="1">
      <alignment horizontal="center" vertical="center" wrapText="1"/>
    </xf>
    <xf numFmtId="177" fontId="6" fillId="0" borderId="1" xfId="71" applyNumberFormat="1" applyFont="1" applyFill="1" applyBorder="1" applyAlignment="1" applyProtection="1">
      <alignment horizontal="center" vertical="center"/>
    </xf>
    <xf numFmtId="181" fontId="6" fillId="0" borderId="1" xfId="71" applyNumberFormat="1" applyFont="1" applyFill="1" applyBorder="1" applyAlignment="1" applyProtection="1">
      <alignment horizontal="center" vertical="center"/>
    </xf>
    <xf numFmtId="0" fontId="6" fillId="0" borderId="4" xfId="71" applyNumberFormat="1" applyFont="1" applyFill="1" applyBorder="1" applyAlignment="1" applyProtection="1">
      <alignment horizontal="center" vertical="center"/>
    </xf>
    <xf numFmtId="0" fontId="0" fillId="0" borderId="9" xfId="71" applyFont="1" applyFill="1" applyBorder="1" applyAlignment="1">
      <alignment horizontal="center" vertical="center" wrapText="1"/>
    </xf>
    <xf numFmtId="0" fontId="6" fillId="0" borderId="2" xfId="58" applyNumberFormat="1" applyFont="1" applyFill="1" applyBorder="1" applyAlignment="1" applyProtection="1">
      <alignment horizontal="left" vertical="center" wrapText="1"/>
    </xf>
    <xf numFmtId="176" fontId="6" fillId="0" borderId="2" xfId="58" applyNumberFormat="1" applyFont="1" applyFill="1" applyBorder="1" applyAlignment="1" applyProtection="1">
      <alignment horizontal="right" vertical="center" wrapText="1"/>
    </xf>
    <xf numFmtId="0" fontId="6" fillId="0" borderId="9" xfId="77" applyNumberFormat="1" applyFont="1" applyFill="1" applyBorder="1" applyAlignment="1" applyProtection="1">
      <alignment horizontal="center" vertical="center" wrapText="1"/>
    </xf>
    <xf numFmtId="176" fontId="6" fillId="0" borderId="9" xfId="71" applyNumberFormat="1" applyFont="1" applyFill="1" applyBorder="1" applyAlignment="1">
      <alignment vertical="center" wrapText="1"/>
    </xf>
    <xf numFmtId="176" fontId="0" fillId="0" borderId="9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5" fillId="0" borderId="8" xfId="66" applyFont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vertical="center" wrapText="1"/>
    </xf>
    <xf numFmtId="0" fontId="6" fillId="0" borderId="9" xfId="0" applyNumberFormat="1" applyFont="1" applyFill="1" applyBorder="1" applyAlignment="1">
      <alignment vertical="center" wrapText="1"/>
    </xf>
    <xf numFmtId="178" fontId="6" fillId="0" borderId="9" xfId="0" applyNumberFormat="1" applyFont="1" applyFill="1" applyBorder="1" applyAlignment="1">
      <alignment vertical="center" wrapText="1"/>
    </xf>
    <xf numFmtId="4" fontId="6" fillId="0" borderId="9" xfId="0" applyNumberFormat="1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4" fillId="0" borderId="0" xfId="59" applyAlignment="1">
      <alignment vertical="center"/>
    </xf>
    <xf numFmtId="0" fontId="4" fillId="0" borderId="0" xfId="59" applyFill="1"/>
    <xf numFmtId="0" fontId="0" fillId="0" borderId="0" xfId="72">
      <alignment vertical="center"/>
    </xf>
    <xf numFmtId="0" fontId="4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8" xfId="67" applyFont="1" applyFill="1" applyBorder="1" applyAlignment="1">
      <alignment vertical="center" wrapText="1"/>
    </xf>
    <xf numFmtId="178" fontId="6" fillId="0" borderId="8" xfId="0" applyNumberFormat="1" applyFont="1" applyFill="1" applyBorder="1" applyAlignment="1">
      <alignment horizontal="right" vertical="center"/>
    </xf>
    <xf numFmtId="0" fontId="0" fillId="0" borderId="0" xfId="72" applyFill="1">
      <alignment vertical="center"/>
    </xf>
    <xf numFmtId="180" fontId="6" fillId="0" borderId="8" xfId="0" applyNumberFormat="1" applyFont="1" applyFill="1" applyBorder="1">
      <alignment vertical="center"/>
    </xf>
    <xf numFmtId="0" fontId="5" fillId="0" borderId="8" xfId="67" applyFont="1" applyBorder="1" applyAlignment="1">
      <alignment vertical="center" wrapText="1"/>
    </xf>
    <xf numFmtId="178" fontId="6" fillId="0" borderId="8" xfId="0" applyNumberFormat="1" applyFont="1" applyBorder="1">
      <alignment vertical="center"/>
    </xf>
    <xf numFmtId="0" fontId="5" fillId="0" borderId="8" xfId="67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right" vertical="center"/>
    </xf>
    <xf numFmtId="178" fontId="6" fillId="0" borderId="0" xfId="72" applyNumberFormat="1" applyFont="1" applyFill="1">
      <alignment vertical="center"/>
    </xf>
    <xf numFmtId="178" fontId="6" fillId="0" borderId="9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差_一般公共预算基本支出明细表" xfId="49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C20" sqref="C20"/>
    </sheetView>
  </sheetViews>
  <sheetFormatPr defaultColWidth="6.875" defaultRowHeight="18.75" customHeight="1"/>
  <cols>
    <col min="1" max="1" width="40.75" style="245" customWidth="1"/>
    <col min="2" max="2" width="25" style="245" customWidth="1"/>
    <col min="3" max="3" width="28.75" style="245" customWidth="1"/>
    <col min="4" max="4" width="23.625" style="245" customWidth="1"/>
    <col min="5" max="243" width="6.75" style="245" customWidth="1"/>
    <col min="244" max="16384" width="6.875" style="246"/>
  </cols>
  <sheetData>
    <row r="1" ht="23.25" customHeight="1" spans="2:4">
      <c r="B1" s="247"/>
      <c r="C1" s="247"/>
      <c r="D1" s="248" t="s">
        <v>0</v>
      </c>
    </row>
    <row r="2" ht="34.5" customHeight="1" spans="1:4">
      <c r="A2" s="179" t="s">
        <v>1</v>
      </c>
      <c r="B2" s="179"/>
      <c r="C2" s="179"/>
      <c r="D2" s="179"/>
    </row>
    <row r="3" s="243" customFormat="1" ht="23.25" customHeight="1" spans="1:243">
      <c r="A3" s="249" t="s">
        <v>2</v>
      </c>
      <c r="B3" s="250"/>
      <c r="C3" s="250"/>
      <c r="D3" s="251" t="s">
        <v>3</v>
      </c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</row>
    <row r="4" ht="30" customHeight="1" spans="1:4">
      <c r="A4" s="253" t="s">
        <v>4</v>
      </c>
      <c r="B4" s="254"/>
      <c r="C4" s="253" t="s">
        <v>5</v>
      </c>
      <c r="D4" s="254"/>
    </row>
    <row r="5" s="244" customFormat="1" ht="30" customHeight="1" spans="1:243">
      <c r="A5" s="255" t="s">
        <v>6</v>
      </c>
      <c r="B5" s="256">
        <v>3180.52</v>
      </c>
      <c r="C5" s="255" t="s">
        <v>7</v>
      </c>
      <c r="D5" s="32">
        <v>2925.14</v>
      </c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  <c r="II5" s="257"/>
    </row>
    <row r="6" s="244" customFormat="1" ht="22.5" customHeight="1" spans="1:243">
      <c r="A6" s="255" t="s">
        <v>8</v>
      </c>
      <c r="B6" s="256">
        <v>0</v>
      </c>
      <c r="C6" s="255" t="s">
        <v>9</v>
      </c>
      <c r="D6" s="32">
        <v>3272.78</v>
      </c>
      <c r="E6" s="257"/>
      <c r="F6" s="257"/>
      <c r="G6" s="257"/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7"/>
      <c r="U6" s="257"/>
      <c r="V6" s="257"/>
      <c r="W6" s="257"/>
      <c r="X6" s="257"/>
      <c r="Y6" s="257"/>
      <c r="Z6" s="257"/>
      <c r="AA6" s="257"/>
      <c r="AB6" s="257"/>
      <c r="AC6" s="257"/>
      <c r="AD6" s="257"/>
      <c r="AE6" s="257"/>
      <c r="AF6" s="257"/>
      <c r="AG6" s="257"/>
      <c r="AH6" s="257"/>
      <c r="AI6" s="257"/>
      <c r="AJ6" s="257"/>
      <c r="AK6" s="257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  <c r="HT6" s="257"/>
      <c r="HU6" s="257"/>
      <c r="HV6" s="257"/>
      <c r="HW6" s="257"/>
      <c r="HX6" s="257"/>
      <c r="HY6" s="257"/>
      <c r="HZ6" s="257"/>
      <c r="IA6" s="257"/>
      <c r="IB6" s="257"/>
      <c r="IC6" s="257"/>
      <c r="ID6" s="257"/>
      <c r="IE6" s="257"/>
      <c r="IF6" s="257"/>
      <c r="IG6" s="257"/>
      <c r="IH6" s="257"/>
      <c r="II6" s="257"/>
    </row>
    <row r="7" s="244" customFormat="1" ht="22.5" customHeight="1" spans="1:243">
      <c r="A7" s="255" t="s">
        <v>10</v>
      </c>
      <c r="B7" s="256">
        <v>0</v>
      </c>
      <c r="C7" s="255" t="s">
        <v>11</v>
      </c>
      <c r="D7" s="187"/>
      <c r="E7" s="257"/>
      <c r="F7" s="257"/>
      <c r="G7" s="257"/>
      <c r="H7" s="257"/>
      <c r="I7" s="257"/>
      <c r="J7" s="257"/>
      <c r="K7" s="257"/>
      <c r="L7" s="257"/>
      <c r="M7" s="257"/>
      <c r="N7" s="257"/>
      <c r="O7" s="257"/>
      <c r="P7" s="257"/>
      <c r="Q7" s="257"/>
      <c r="R7" s="257"/>
      <c r="S7" s="257"/>
      <c r="T7" s="257"/>
      <c r="U7" s="257"/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7"/>
      <c r="AG7" s="257"/>
      <c r="AH7" s="257"/>
      <c r="AI7" s="257"/>
      <c r="AJ7" s="257"/>
      <c r="AK7" s="257"/>
      <c r="AL7" s="257"/>
      <c r="AM7" s="257"/>
      <c r="AN7" s="257"/>
      <c r="AO7" s="257"/>
      <c r="AP7" s="257"/>
      <c r="AQ7" s="257"/>
      <c r="AR7" s="257"/>
      <c r="AS7" s="257"/>
      <c r="AT7" s="257"/>
      <c r="AU7" s="257"/>
      <c r="AV7" s="257"/>
      <c r="AW7" s="257"/>
      <c r="AX7" s="257"/>
      <c r="AY7" s="257"/>
      <c r="AZ7" s="257"/>
      <c r="BA7" s="257"/>
      <c r="BB7" s="257"/>
      <c r="BC7" s="257"/>
      <c r="BD7" s="257"/>
      <c r="BE7" s="257"/>
      <c r="BF7" s="257"/>
      <c r="BG7" s="257"/>
      <c r="BH7" s="257"/>
      <c r="BI7" s="257"/>
      <c r="BJ7" s="257"/>
      <c r="BK7" s="257"/>
      <c r="BL7" s="257"/>
      <c r="BM7" s="257"/>
      <c r="BN7" s="257"/>
      <c r="BO7" s="257"/>
      <c r="BP7" s="257"/>
      <c r="BQ7" s="257"/>
      <c r="BR7" s="257"/>
      <c r="BS7" s="257"/>
      <c r="BT7" s="257"/>
      <c r="BU7" s="257"/>
      <c r="BV7" s="257"/>
      <c r="BW7" s="257"/>
      <c r="BX7" s="257"/>
      <c r="BY7" s="257"/>
      <c r="BZ7" s="257"/>
      <c r="CA7" s="257"/>
      <c r="CB7" s="257"/>
      <c r="CC7" s="257"/>
      <c r="CD7" s="257"/>
      <c r="CE7" s="257"/>
      <c r="CF7" s="257"/>
      <c r="CG7" s="257"/>
      <c r="CH7" s="257"/>
      <c r="CI7" s="257"/>
      <c r="CJ7" s="257"/>
      <c r="CK7" s="257"/>
      <c r="CL7" s="257"/>
      <c r="CM7" s="257"/>
      <c r="CN7" s="257"/>
      <c r="CO7" s="257"/>
      <c r="CP7" s="257"/>
      <c r="CQ7" s="257"/>
      <c r="CR7" s="257"/>
      <c r="CS7" s="257"/>
      <c r="CT7" s="257"/>
      <c r="CU7" s="257"/>
      <c r="CV7" s="257"/>
      <c r="CW7" s="257"/>
      <c r="CX7" s="257"/>
      <c r="CY7" s="257"/>
      <c r="CZ7" s="257"/>
      <c r="DA7" s="257"/>
      <c r="DB7" s="257"/>
      <c r="DC7" s="257"/>
      <c r="DD7" s="257"/>
      <c r="DE7" s="257"/>
      <c r="DF7" s="257"/>
      <c r="DG7" s="257"/>
      <c r="DH7" s="257"/>
      <c r="DI7" s="257"/>
      <c r="DJ7" s="257"/>
      <c r="DK7" s="257"/>
      <c r="DL7" s="257"/>
      <c r="DM7" s="257"/>
      <c r="DN7" s="257"/>
      <c r="DO7" s="257"/>
      <c r="DP7" s="257"/>
      <c r="DQ7" s="257"/>
      <c r="DR7" s="257"/>
      <c r="DS7" s="257"/>
      <c r="DT7" s="257"/>
      <c r="DU7" s="257"/>
      <c r="DV7" s="257"/>
      <c r="DW7" s="257"/>
      <c r="DX7" s="257"/>
      <c r="DY7" s="257"/>
      <c r="DZ7" s="257"/>
      <c r="EA7" s="257"/>
      <c r="EB7" s="257"/>
      <c r="EC7" s="257"/>
      <c r="ED7" s="257"/>
      <c r="EE7" s="257"/>
      <c r="EF7" s="257"/>
      <c r="EG7" s="257"/>
      <c r="EH7" s="257"/>
      <c r="EI7" s="257"/>
      <c r="EJ7" s="257"/>
      <c r="EK7" s="257"/>
      <c r="EL7" s="257"/>
      <c r="EM7" s="257"/>
      <c r="EN7" s="257"/>
      <c r="EO7" s="257"/>
      <c r="EP7" s="257"/>
      <c r="EQ7" s="257"/>
      <c r="ER7" s="257"/>
      <c r="ES7" s="257"/>
      <c r="ET7" s="257"/>
      <c r="EU7" s="257"/>
      <c r="EV7" s="257"/>
      <c r="EW7" s="257"/>
      <c r="EX7" s="257"/>
      <c r="EY7" s="257"/>
      <c r="EZ7" s="257"/>
      <c r="FA7" s="257"/>
      <c r="FB7" s="257"/>
      <c r="FC7" s="257"/>
      <c r="FD7" s="257"/>
      <c r="FE7" s="257"/>
      <c r="FF7" s="257"/>
      <c r="FG7" s="257"/>
      <c r="FH7" s="257"/>
      <c r="FI7" s="257"/>
      <c r="FJ7" s="257"/>
      <c r="FK7" s="257"/>
      <c r="FL7" s="257"/>
      <c r="FM7" s="257"/>
      <c r="FN7" s="257"/>
      <c r="FO7" s="257"/>
      <c r="FP7" s="257"/>
      <c r="FQ7" s="257"/>
      <c r="FR7" s="257"/>
      <c r="FS7" s="257"/>
      <c r="FT7" s="257"/>
      <c r="FU7" s="257"/>
      <c r="FV7" s="257"/>
      <c r="FW7" s="257"/>
      <c r="FX7" s="257"/>
      <c r="FY7" s="257"/>
      <c r="FZ7" s="257"/>
      <c r="GA7" s="257"/>
      <c r="GB7" s="257"/>
      <c r="GC7" s="257"/>
      <c r="GD7" s="257"/>
      <c r="GE7" s="257"/>
      <c r="GF7" s="257"/>
      <c r="GG7" s="257"/>
      <c r="GH7" s="257"/>
      <c r="GI7" s="257"/>
      <c r="GJ7" s="257"/>
      <c r="GK7" s="257"/>
      <c r="GL7" s="257"/>
      <c r="GM7" s="257"/>
      <c r="GN7" s="257"/>
      <c r="GO7" s="257"/>
      <c r="GP7" s="257"/>
      <c r="GQ7" s="257"/>
      <c r="GR7" s="257"/>
      <c r="GS7" s="257"/>
      <c r="GT7" s="257"/>
      <c r="GU7" s="257"/>
      <c r="GV7" s="257"/>
      <c r="GW7" s="257"/>
      <c r="GX7" s="257"/>
      <c r="GY7" s="257"/>
      <c r="GZ7" s="257"/>
      <c r="HA7" s="257"/>
      <c r="HB7" s="257"/>
      <c r="HC7" s="257"/>
      <c r="HD7" s="257"/>
      <c r="HE7" s="257"/>
      <c r="HF7" s="257"/>
      <c r="HG7" s="257"/>
      <c r="HH7" s="257"/>
      <c r="HI7" s="257"/>
      <c r="HJ7" s="257"/>
      <c r="HK7" s="257"/>
      <c r="HL7" s="257"/>
      <c r="HM7" s="257"/>
      <c r="HN7" s="257"/>
      <c r="HO7" s="257"/>
      <c r="HP7" s="257"/>
      <c r="HQ7" s="257"/>
      <c r="HR7" s="257"/>
      <c r="HS7" s="257"/>
      <c r="HT7" s="257"/>
      <c r="HU7" s="257"/>
      <c r="HV7" s="257"/>
      <c r="HW7" s="257"/>
      <c r="HX7" s="257"/>
      <c r="HY7" s="257"/>
      <c r="HZ7" s="257"/>
      <c r="IA7" s="257"/>
      <c r="IB7" s="257"/>
      <c r="IC7" s="257"/>
      <c r="ID7" s="257"/>
      <c r="IE7" s="257"/>
      <c r="IF7" s="257"/>
      <c r="IG7" s="257"/>
      <c r="IH7" s="257"/>
      <c r="II7" s="257"/>
    </row>
    <row r="8" s="244" customFormat="1" ht="22.5" customHeight="1" spans="1:243">
      <c r="A8" s="255" t="s">
        <v>12</v>
      </c>
      <c r="B8" s="256">
        <v>1487.4</v>
      </c>
      <c r="C8" s="255" t="s">
        <v>13</v>
      </c>
      <c r="D8" s="18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7"/>
      <c r="AW8" s="257"/>
      <c r="AX8" s="257"/>
      <c r="AY8" s="257"/>
      <c r="AZ8" s="257"/>
      <c r="BA8" s="257"/>
      <c r="BB8" s="257"/>
      <c r="BC8" s="257"/>
      <c r="BD8" s="257"/>
      <c r="BE8" s="257"/>
      <c r="BF8" s="257"/>
      <c r="BG8" s="257"/>
      <c r="BH8" s="257"/>
      <c r="BI8" s="257"/>
      <c r="BJ8" s="257"/>
      <c r="BK8" s="257"/>
      <c r="BL8" s="257"/>
      <c r="BM8" s="257"/>
      <c r="BN8" s="257"/>
      <c r="BO8" s="257"/>
      <c r="BP8" s="257"/>
      <c r="BQ8" s="257"/>
      <c r="BR8" s="257"/>
      <c r="BS8" s="257"/>
      <c r="BT8" s="257"/>
      <c r="BU8" s="257"/>
      <c r="BV8" s="257"/>
      <c r="BW8" s="257"/>
      <c r="BX8" s="257"/>
      <c r="BY8" s="257"/>
      <c r="BZ8" s="257"/>
      <c r="CA8" s="257"/>
      <c r="CB8" s="257"/>
      <c r="CC8" s="257"/>
      <c r="CD8" s="257"/>
      <c r="CE8" s="257"/>
      <c r="CF8" s="257"/>
      <c r="CG8" s="257"/>
      <c r="CH8" s="257"/>
      <c r="CI8" s="257"/>
      <c r="CJ8" s="257"/>
      <c r="CK8" s="257"/>
      <c r="CL8" s="257"/>
      <c r="CM8" s="257"/>
      <c r="CN8" s="257"/>
      <c r="CO8" s="257"/>
      <c r="CP8" s="257"/>
      <c r="CQ8" s="257"/>
      <c r="CR8" s="257"/>
      <c r="CS8" s="257"/>
      <c r="CT8" s="257"/>
      <c r="CU8" s="257"/>
      <c r="CV8" s="257"/>
      <c r="CW8" s="257"/>
      <c r="CX8" s="257"/>
      <c r="CY8" s="257"/>
      <c r="CZ8" s="257"/>
      <c r="DA8" s="257"/>
      <c r="DB8" s="257"/>
      <c r="DC8" s="257"/>
      <c r="DD8" s="257"/>
      <c r="DE8" s="257"/>
      <c r="DF8" s="257"/>
      <c r="DG8" s="257"/>
      <c r="DH8" s="257"/>
      <c r="DI8" s="257"/>
      <c r="DJ8" s="257"/>
      <c r="DK8" s="257"/>
      <c r="DL8" s="257"/>
      <c r="DM8" s="257"/>
      <c r="DN8" s="257"/>
      <c r="DO8" s="257"/>
      <c r="DP8" s="257"/>
      <c r="DQ8" s="257"/>
      <c r="DR8" s="257"/>
      <c r="DS8" s="257"/>
      <c r="DT8" s="257"/>
      <c r="DU8" s="257"/>
      <c r="DV8" s="257"/>
      <c r="DW8" s="257"/>
      <c r="DX8" s="257"/>
      <c r="DY8" s="257"/>
      <c r="DZ8" s="257"/>
      <c r="EA8" s="257"/>
      <c r="EB8" s="257"/>
      <c r="EC8" s="257"/>
      <c r="ED8" s="257"/>
      <c r="EE8" s="257"/>
      <c r="EF8" s="257"/>
      <c r="EG8" s="257"/>
      <c r="EH8" s="257"/>
      <c r="EI8" s="257"/>
      <c r="EJ8" s="257"/>
      <c r="EK8" s="257"/>
      <c r="EL8" s="257"/>
      <c r="EM8" s="257"/>
      <c r="EN8" s="257"/>
      <c r="EO8" s="257"/>
      <c r="EP8" s="257"/>
      <c r="EQ8" s="257"/>
      <c r="ER8" s="257"/>
      <c r="ES8" s="257"/>
      <c r="ET8" s="257"/>
      <c r="EU8" s="257"/>
      <c r="EV8" s="257"/>
      <c r="EW8" s="257"/>
      <c r="EX8" s="257"/>
      <c r="EY8" s="257"/>
      <c r="EZ8" s="257"/>
      <c r="FA8" s="257"/>
      <c r="FB8" s="257"/>
      <c r="FC8" s="257"/>
      <c r="FD8" s="257"/>
      <c r="FE8" s="257"/>
      <c r="FF8" s="257"/>
      <c r="FG8" s="257"/>
      <c r="FH8" s="257"/>
      <c r="FI8" s="257"/>
      <c r="FJ8" s="257"/>
      <c r="FK8" s="257"/>
      <c r="FL8" s="257"/>
      <c r="FM8" s="257"/>
      <c r="FN8" s="257"/>
      <c r="FO8" s="257"/>
      <c r="FP8" s="257"/>
      <c r="FQ8" s="257"/>
      <c r="FR8" s="257"/>
      <c r="FS8" s="257"/>
      <c r="FT8" s="257"/>
      <c r="FU8" s="257"/>
      <c r="FV8" s="257"/>
      <c r="FW8" s="257"/>
      <c r="FX8" s="257"/>
      <c r="FY8" s="257"/>
      <c r="FZ8" s="257"/>
      <c r="GA8" s="257"/>
      <c r="GB8" s="257"/>
      <c r="GC8" s="257"/>
      <c r="GD8" s="257"/>
      <c r="GE8" s="257"/>
      <c r="GF8" s="257"/>
      <c r="GG8" s="257"/>
      <c r="GH8" s="257"/>
      <c r="GI8" s="257"/>
      <c r="GJ8" s="257"/>
      <c r="GK8" s="257"/>
      <c r="GL8" s="257"/>
      <c r="GM8" s="257"/>
      <c r="GN8" s="257"/>
      <c r="GO8" s="257"/>
      <c r="GP8" s="257"/>
      <c r="GQ8" s="257"/>
      <c r="GR8" s="257"/>
      <c r="GS8" s="257"/>
      <c r="GT8" s="257"/>
      <c r="GU8" s="257"/>
      <c r="GV8" s="257"/>
      <c r="GW8" s="257"/>
      <c r="GX8" s="257"/>
      <c r="GY8" s="257"/>
      <c r="GZ8" s="257"/>
      <c r="HA8" s="257"/>
      <c r="HB8" s="257"/>
      <c r="HC8" s="257"/>
      <c r="HD8" s="257"/>
      <c r="HE8" s="257"/>
      <c r="HF8" s="257"/>
      <c r="HG8" s="257"/>
      <c r="HH8" s="257"/>
      <c r="HI8" s="257"/>
      <c r="HJ8" s="257"/>
      <c r="HK8" s="257"/>
      <c r="HL8" s="257"/>
      <c r="HM8" s="257"/>
      <c r="HN8" s="257"/>
      <c r="HO8" s="257"/>
      <c r="HP8" s="257"/>
      <c r="HQ8" s="257"/>
      <c r="HR8" s="257"/>
      <c r="HS8" s="257"/>
      <c r="HT8" s="257"/>
      <c r="HU8" s="257"/>
      <c r="HV8" s="257"/>
      <c r="HW8" s="257"/>
      <c r="HX8" s="257"/>
      <c r="HY8" s="257"/>
      <c r="HZ8" s="257"/>
      <c r="IA8" s="257"/>
      <c r="IB8" s="257"/>
      <c r="IC8" s="257"/>
      <c r="ID8" s="257"/>
      <c r="IE8" s="257"/>
      <c r="IF8" s="257"/>
      <c r="IG8" s="257"/>
      <c r="IH8" s="257"/>
      <c r="II8" s="257"/>
    </row>
    <row r="9" s="244" customFormat="1" ht="22.5" customHeight="1" spans="1:243">
      <c r="A9" s="255" t="s">
        <v>14</v>
      </c>
      <c r="B9" s="256">
        <v>1530</v>
      </c>
      <c r="C9" s="255" t="s">
        <v>15</v>
      </c>
      <c r="D9" s="187"/>
      <c r="E9" s="257"/>
      <c r="F9" s="257"/>
      <c r="G9" s="257"/>
      <c r="H9" s="257"/>
      <c r="I9" s="257"/>
      <c r="J9" s="257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  <c r="AA9" s="257"/>
      <c r="AB9" s="257"/>
      <c r="AC9" s="257"/>
      <c r="AD9" s="257"/>
      <c r="AE9" s="257"/>
      <c r="AF9" s="257"/>
      <c r="AG9" s="257"/>
      <c r="AH9" s="257"/>
      <c r="AI9" s="257"/>
      <c r="AJ9" s="257"/>
      <c r="AK9" s="257"/>
      <c r="AL9" s="257"/>
      <c r="AM9" s="257"/>
      <c r="AN9" s="257"/>
      <c r="AO9" s="257"/>
      <c r="AP9" s="257"/>
      <c r="AQ9" s="257"/>
      <c r="AR9" s="257"/>
      <c r="AS9" s="257"/>
      <c r="AT9" s="257"/>
      <c r="AU9" s="257"/>
      <c r="AV9" s="257"/>
      <c r="AW9" s="257"/>
      <c r="AX9" s="257"/>
      <c r="AY9" s="257"/>
      <c r="AZ9" s="257"/>
      <c r="BA9" s="257"/>
      <c r="BB9" s="257"/>
      <c r="BC9" s="257"/>
      <c r="BD9" s="257"/>
      <c r="BE9" s="257"/>
      <c r="BF9" s="257"/>
      <c r="BG9" s="257"/>
      <c r="BH9" s="257"/>
      <c r="BI9" s="257"/>
      <c r="BJ9" s="257"/>
      <c r="BK9" s="257"/>
      <c r="BL9" s="257"/>
      <c r="BM9" s="257"/>
      <c r="BN9" s="257"/>
      <c r="BO9" s="257"/>
      <c r="BP9" s="257"/>
      <c r="BQ9" s="257"/>
      <c r="BR9" s="257"/>
      <c r="BS9" s="257"/>
      <c r="BT9" s="257"/>
      <c r="BU9" s="257"/>
      <c r="BV9" s="257"/>
      <c r="BW9" s="257"/>
      <c r="BX9" s="257"/>
      <c r="BY9" s="257"/>
      <c r="BZ9" s="257"/>
      <c r="CA9" s="257"/>
      <c r="CB9" s="257"/>
      <c r="CC9" s="257"/>
      <c r="CD9" s="257"/>
      <c r="CE9" s="257"/>
      <c r="CF9" s="257"/>
      <c r="CG9" s="257"/>
      <c r="CH9" s="257"/>
      <c r="CI9" s="257"/>
      <c r="CJ9" s="257"/>
      <c r="CK9" s="257"/>
      <c r="CL9" s="257"/>
      <c r="CM9" s="257"/>
      <c r="CN9" s="257"/>
      <c r="CO9" s="257"/>
      <c r="CP9" s="257"/>
      <c r="CQ9" s="257"/>
      <c r="CR9" s="257"/>
      <c r="CS9" s="257"/>
      <c r="CT9" s="257"/>
      <c r="CU9" s="257"/>
      <c r="CV9" s="257"/>
      <c r="CW9" s="257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7"/>
      <c r="DJ9" s="257"/>
      <c r="DK9" s="257"/>
      <c r="DL9" s="257"/>
      <c r="DM9" s="257"/>
      <c r="DN9" s="257"/>
      <c r="DO9" s="257"/>
      <c r="DP9" s="257"/>
      <c r="DQ9" s="257"/>
      <c r="DR9" s="257"/>
      <c r="DS9" s="257"/>
      <c r="DT9" s="257"/>
      <c r="DU9" s="257"/>
      <c r="DV9" s="257"/>
      <c r="DW9" s="257"/>
      <c r="DX9" s="257"/>
      <c r="DY9" s="257"/>
      <c r="DZ9" s="257"/>
      <c r="EA9" s="257"/>
      <c r="EB9" s="257"/>
      <c r="EC9" s="257"/>
      <c r="ED9" s="257"/>
      <c r="EE9" s="257"/>
      <c r="EF9" s="257"/>
      <c r="EG9" s="257"/>
      <c r="EH9" s="257"/>
      <c r="EI9" s="257"/>
      <c r="EJ9" s="257"/>
      <c r="EK9" s="257"/>
      <c r="EL9" s="257"/>
      <c r="EM9" s="257"/>
      <c r="EN9" s="257"/>
      <c r="EO9" s="257"/>
      <c r="EP9" s="257"/>
      <c r="EQ9" s="257"/>
      <c r="ER9" s="257"/>
      <c r="ES9" s="257"/>
      <c r="ET9" s="257"/>
      <c r="EU9" s="257"/>
      <c r="EV9" s="257"/>
      <c r="EW9" s="257"/>
      <c r="EX9" s="257"/>
      <c r="EY9" s="257"/>
      <c r="EZ9" s="257"/>
      <c r="FA9" s="257"/>
      <c r="FB9" s="257"/>
      <c r="FC9" s="257"/>
      <c r="FD9" s="257"/>
      <c r="FE9" s="257"/>
      <c r="FF9" s="257"/>
      <c r="FG9" s="257"/>
      <c r="FH9" s="257"/>
      <c r="FI9" s="257"/>
      <c r="FJ9" s="257"/>
      <c r="FK9" s="257"/>
      <c r="FL9" s="257"/>
      <c r="FM9" s="257"/>
      <c r="FN9" s="257"/>
      <c r="FO9" s="257"/>
      <c r="FP9" s="257"/>
      <c r="FQ9" s="257"/>
      <c r="FR9" s="257"/>
      <c r="FS9" s="257"/>
      <c r="FT9" s="257"/>
      <c r="FU9" s="257"/>
      <c r="FV9" s="257"/>
      <c r="FW9" s="257"/>
      <c r="FX9" s="257"/>
      <c r="FY9" s="257"/>
      <c r="FZ9" s="257"/>
      <c r="GA9" s="257"/>
      <c r="GB9" s="257"/>
      <c r="GC9" s="257"/>
      <c r="GD9" s="257"/>
      <c r="GE9" s="257"/>
      <c r="GF9" s="257"/>
      <c r="GG9" s="257"/>
      <c r="GH9" s="257"/>
      <c r="GI9" s="257"/>
      <c r="GJ9" s="257"/>
      <c r="GK9" s="257"/>
      <c r="GL9" s="257"/>
      <c r="GM9" s="257"/>
      <c r="GN9" s="257"/>
      <c r="GO9" s="257"/>
      <c r="GP9" s="257"/>
      <c r="GQ9" s="257"/>
      <c r="GR9" s="257"/>
      <c r="GS9" s="257"/>
      <c r="GT9" s="257"/>
      <c r="GU9" s="257"/>
      <c r="GV9" s="257"/>
      <c r="GW9" s="257"/>
      <c r="GX9" s="257"/>
      <c r="GY9" s="257"/>
      <c r="GZ9" s="257"/>
      <c r="HA9" s="257"/>
      <c r="HB9" s="257"/>
      <c r="HC9" s="257"/>
      <c r="HD9" s="257"/>
      <c r="HE9" s="257"/>
      <c r="HF9" s="257"/>
      <c r="HG9" s="257"/>
      <c r="HH9" s="257"/>
      <c r="HI9" s="257"/>
      <c r="HJ9" s="257"/>
      <c r="HK9" s="257"/>
      <c r="HL9" s="257"/>
      <c r="HM9" s="257"/>
      <c r="HN9" s="257"/>
      <c r="HO9" s="257"/>
      <c r="HP9" s="257"/>
      <c r="HQ9" s="257"/>
      <c r="HR9" s="257"/>
      <c r="HS9" s="257"/>
      <c r="HT9" s="257"/>
      <c r="HU9" s="257"/>
      <c r="HV9" s="257"/>
      <c r="HW9" s="257"/>
      <c r="HX9" s="257"/>
      <c r="HY9" s="257"/>
      <c r="HZ9" s="257"/>
      <c r="IA9" s="257"/>
      <c r="IB9" s="257"/>
      <c r="IC9" s="257"/>
      <c r="ID9" s="257"/>
      <c r="IE9" s="257"/>
      <c r="IF9" s="257"/>
      <c r="IG9" s="257"/>
      <c r="IH9" s="257"/>
      <c r="II9" s="257"/>
    </row>
    <row r="10" s="244" customFormat="1" ht="22.5" customHeight="1" spans="1:243">
      <c r="A10" s="255" t="s">
        <v>16</v>
      </c>
      <c r="B10" s="256">
        <v>0</v>
      </c>
      <c r="C10" s="255"/>
      <c r="D10" s="258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7"/>
      <c r="BG10" s="257"/>
      <c r="BH10" s="257"/>
      <c r="BI10" s="257"/>
      <c r="BJ10" s="257"/>
      <c r="BK10" s="257"/>
      <c r="BL10" s="257"/>
      <c r="BM10" s="257"/>
      <c r="BN10" s="257"/>
      <c r="BO10" s="257"/>
      <c r="BP10" s="257"/>
      <c r="BQ10" s="257"/>
      <c r="BR10" s="257"/>
      <c r="BS10" s="257"/>
      <c r="BT10" s="257"/>
      <c r="BU10" s="257"/>
      <c r="BV10" s="257"/>
      <c r="BW10" s="257"/>
      <c r="BX10" s="257"/>
      <c r="BY10" s="257"/>
      <c r="BZ10" s="257"/>
      <c r="CA10" s="257"/>
      <c r="CB10" s="257"/>
      <c r="CC10" s="257"/>
      <c r="CD10" s="257"/>
      <c r="CE10" s="257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257"/>
      <c r="DC10" s="257"/>
      <c r="DD10" s="257"/>
      <c r="DE10" s="257"/>
      <c r="DF10" s="257"/>
      <c r="DG10" s="257"/>
      <c r="DH10" s="257"/>
      <c r="DI10" s="257"/>
      <c r="DJ10" s="257"/>
      <c r="DK10" s="257"/>
      <c r="DL10" s="257"/>
      <c r="DM10" s="257"/>
      <c r="DN10" s="257"/>
      <c r="DO10" s="257"/>
      <c r="DP10" s="257"/>
      <c r="DQ10" s="257"/>
      <c r="DR10" s="257"/>
      <c r="DS10" s="257"/>
      <c r="DT10" s="257"/>
      <c r="DU10" s="257"/>
      <c r="DV10" s="257"/>
      <c r="DW10" s="257"/>
      <c r="DX10" s="257"/>
      <c r="DY10" s="257"/>
      <c r="DZ10" s="257"/>
      <c r="EA10" s="257"/>
      <c r="EB10" s="257"/>
      <c r="EC10" s="257"/>
      <c r="ED10" s="257"/>
      <c r="EE10" s="257"/>
      <c r="EF10" s="257"/>
      <c r="EG10" s="257"/>
      <c r="EH10" s="257"/>
      <c r="EI10" s="257"/>
      <c r="EJ10" s="257"/>
      <c r="EK10" s="257"/>
      <c r="EL10" s="257"/>
      <c r="EM10" s="257"/>
      <c r="EN10" s="257"/>
      <c r="EO10" s="257"/>
      <c r="EP10" s="257"/>
      <c r="EQ10" s="257"/>
      <c r="ER10" s="257"/>
      <c r="ES10" s="257"/>
      <c r="ET10" s="257"/>
      <c r="EU10" s="257"/>
      <c r="EV10" s="257"/>
      <c r="EW10" s="257"/>
      <c r="EX10" s="257"/>
      <c r="EY10" s="257"/>
      <c r="EZ10" s="257"/>
      <c r="FA10" s="257"/>
      <c r="FB10" s="257"/>
      <c r="FC10" s="257"/>
      <c r="FD10" s="257"/>
      <c r="FE10" s="257"/>
      <c r="FF10" s="257"/>
      <c r="FG10" s="257"/>
      <c r="FH10" s="257"/>
      <c r="FI10" s="257"/>
      <c r="FJ10" s="257"/>
      <c r="FK10" s="257"/>
      <c r="FL10" s="257"/>
      <c r="FM10" s="257"/>
      <c r="FN10" s="257"/>
      <c r="FO10" s="257"/>
      <c r="FP10" s="257"/>
      <c r="FQ10" s="257"/>
      <c r="FR10" s="257"/>
      <c r="FS10" s="257"/>
      <c r="FT10" s="257"/>
      <c r="FU10" s="257"/>
      <c r="FV10" s="257"/>
      <c r="FW10" s="257"/>
      <c r="FX10" s="257"/>
      <c r="FY10" s="257"/>
      <c r="FZ10" s="257"/>
      <c r="GA10" s="257"/>
      <c r="GB10" s="257"/>
      <c r="GC10" s="257"/>
      <c r="GD10" s="257"/>
      <c r="GE10" s="257"/>
      <c r="GF10" s="257"/>
      <c r="GG10" s="257"/>
      <c r="GH10" s="257"/>
      <c r="GI10" s="257"/>
      <c r="GJ10" s="257"/>
      <c r="GK10" s="257"/>
      <c r="GL10" s="257"/>
      <c r="GM10" s="257"/>
      <c r="GN10" s="257"/>
      <c r="GO10" s="257"/>
      <c r="GP10" s="257"/>
      <c r="GQ10" s="257"/>
      <c r="GR10" s="257"/>
      <c r="GS10" s="257"/>
      <c r="GT10" s="257"/>
      <c r="GU10" s="257"/>
      <c r="GV10" s="257"/>
      <c r="GW10" s="257"/>
      <c r="GX10" s="257"/>
      <c r="GY10" s="257"/>
      <c r="GZ10" s="257"/>
      <c r="HA10" s="257"/>
      <c r="HB10" s="257"/>
      <c r="HC10" s="257"/>
      <c r="HD10" s="257"/>
      <c r="HE10" s="257"/>
      <c r="HF10" s="257"/>
      <c r="HG10" s="257"/>
      <c r="HH10" s="257"/>
      <c r="HI10" s="257"/>
      <c r="HJ10" s="257"/>
      <c r="HK10" s="257"/>
      <c r="HL10" s="257"/>
      <c r="HM10" s="257"/>
      <c r="HN10" s="257"/>
      <c r="HO10" s="257"/>
      <c r="HP10" s="257"/>
      <c r="HQ10" s="257"/>
      <c r="HR10" s="257"/>
      <c r="HS10" s="257"/>
      <c r="HT10" s="257"/>
      <c r="HU10" s="257"/>
      <c r="HV10" s="257"/>
      <c r="HW10" s="257"/>
      <c r="HX10" s="257"/>
      <c r="HY10" s="257"/>
      <c r="HZ10" s="257"/>
      <c r="IA10" s="257"/>
      <c r="IB10" s="257"/>
      <c r="IC10" s="257"/>
      <c r="ID10" s="257"/>
      <c r="IE10" s="257"/>
      <c r="IF10" s="257"/>
      <c r="IG10" s="257"/>
      <c r="IH10" s="257"/>
      <c r="II10" s="257"/>
    </row>
    <row r="11" ht="22.5" customHeight="1" spans="1:4">
      <c r="A11" s="259"/>
      <c r="B11" s="256"/>
      <c r="C11" s="259"/>
      <c r="D11" s="260"/>
    </row>
    <row r="12" s="244" customFormat="1" ht="22.5" customHeight="1" spans="1:243">
      <c r="A12" s="261" t="s">
        <v>17</v>
      </c>
      <c r="B12" s="256">
        <f>B5+B8+B9</f>
        <v>6197.92</v>
      </c>
      <c r="C12" s="261" t="s">
        <v>18</v>
      </c>
      <c r="D12" s="32">
        <f>D5+D6</f>
        <v>6197.92</v>
      </c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257"/>
      <c r="AQ12" s="257"/>
      <c r="AR12" s="257"/>
      <c r="AS12" s="257"/>
      <c r="AT12" s="257"/>
      <c r="AU12" s="257"/>
      <c r="AV12" s="257"/>
      <c r="AW12" s="257"/>
      <c r="AX12" s="257"/>
      <c r="AY12" s="257"/>
      <c r="AZ12" s="257"/>
      <c r="BA12" s="257"/>
      <c r="BB12" s="257"/>
      <c r="BC12" s="257"/>
      <c r="BD12" s="257"/>
      <c r="BE12" s="257"/>
      <c r="BF12" s="257"/>
      <c r="BG12" s="257"/>
      <c r="BH12" s="257"/>
      <c r="BI12" s="257"/>
      <c r="BJ12" s="257"/>
      <c r="BK12" s="257"/>
      <c r="BL12" s="257"/>
      <c r="BM12" s="257"/>
      <c r="BN12" s="257"/>
      <c r="BO12" s="257"/>
      <c r="BP12" s="257"/>
      <c r="BQ12" s="257"/>
      <c r="BR12" s="257"/>
      <c r="BS12" s="257"/>
      <c r="BT12" s="257"/>
      <c r="BU12" s="257"/>
      <c r="BV12" s="257"/>
      <c r="BW12" s="257"/>
      <c r="BX12" s="257"/>
      <c r="BY12" s="257"/>
      <c r="BZ12" s="257"/>
      <c r="CA12" s="257"/>
      <c r="CB12" s="257"/>
      <c r="CC12" s="257"/>
      <c r="CD12" s="257"/>
      <c r="CE12" s="257"/>
      <c r="CF12" s="257"/>
      <c r="CG12" s="257"/>
      <c r="CH12" s="257"/>
      <c r="CI12" s="257"/>
      <c r="CJ12" s="257"/>
      <c r="CK12" s="257"/>
      <c r="CL12" s="257"/>
      <c r="CM12" s="257"/>
      <c r="CN12" s="257"/>
      <c r="CO12" s="257"/>
      <c r="CP12" s="257"/>
      <c r="CQ12" s="257"/>
      <c r="CR12" s="257"/>
      <c r="CS12" s="257"/>
      <c r="CT12" s="257"/>
      <c r="CU12" s="257"/>
      <c r="CV12" s="257"/>
      <c r="CW12" s="257"/>
      <c r="CX12" s="257"/>
      <c r="CY12" s="257"/>
      <c r="CZ12" s="257"/>
      <c r="DA12" s="257"/>
      <c r="DB12" s="257"/>
      <c r="DC12" s="257"/>
      <c r="DD12" s="257"/>
      <c r="DE12" s="257"/>
      <c r="DF12" s="257"/>
      <c r="DG12" s="257"/>
      <c r="DH12" s="257"/>
      <c r="DI12" s="257"/>
      <c r="DJ12" s="257"/>
      <c r="DK12" s="257"/>
      <c r="DL12" s="257"/>
      <c r="DM12" s="257"/>
      <c r="DN12" s="257"/>
      <c r="DO12" s="257"/>
      <c r="DP12" s="257"/>
      <c r="DQ12" s="257"/>
      <c r="DR12" s="257"/>
      <c r="DS12" s="257"/>
      <c r="DT12" s="257"/>
      <c r="DU12" s="257"/>
      <c r="DV12" s="257"/>
      <c r="DW12" s="257"/>
      <c r="DX12" s="257"/>
      <c r="DY12" s="257"/>
      <c r="DZ12" s="257"/>
      <c r="EA12" s="257"/>
      <c r="EB12" s="257"/>
      <c r="EC12" s="257"/>
      <c r="ED12" s="257"/>
      <c r="EE12" s="257"/>
      <c r="EF12" s="257"/>
      <c r="EG12" s="257"/>
      <c r="EH12" s="257"/>
      <c r="EI12" s="257"/>
      <c r="EJ12" s="257"/>
      <c r="EK12" s="257"/>
      <c r="EL12" s="257"/>
      <c r="EM12" s="257"/>
      <c r="EN12" s="257"/>
      <c r="EO12" s="257"/>
      <c r="EP12" s="257"/>
      <c r="EQ12" s="257"/>
      <c r="ER12" s="257"/>
      <c r="ES12" s="257"/>
      <c r="ET12" s="257"/>
      <c r="EU12" s="257"/>
      <c r="EV12" s="257"/>
      <c r="EW12" s="257"/>
      <c r="EX12" s="257"/>
      <c r="EY12" s="257"/>
      <c r="EZ12" s="257"/>
      <c r="FA12" s="257"/>
      <c r="FB12" s="257"/>
      <c r="FC12" s="257"/>
      <c r="FD12" s="257"/>
      <c r="FE12" s="257"/>
      <c r="FF12" s="257"/>
      <c r="FG12" s="257"/>
      <c r="FH12" s="257"/>
      <c r="FI12" s="257"/>
      <c r="FJ12" s="257"/>
      <c r="FK12" s="257"/>
      <c r="FL12" s="257"/>
      <c r="FM12" s="257"/>
      <c r="FN12" s="257"/>
      <c r="FO12" s="257"/>
      <c r="FP12" s="257"/>
      <c r="FQ12" s="257"/>
      <c r="FR12" s="257"/>
      <c r="FS12" s="257"/>
      <c r="FT12" s="257"/>
      <c r="FU12" s="257"/>
      <c r="FV12" s="257"/>
      <c r="FW12" s="257"/>
      <c r="FX12" s="257"/>
      <c r="FY12" s="257"/>
      <c r="FZ12" s="257"/>
      <c r="GA12" s="257"/>
      <c r="GB12" s="257"/>
      <c r="GC12" s="257"/>
      <c r="GD12" s="257"/>
      <c r="GE12" s="257"/>
      <c r="GF12" s="257"/>
      <c r="GG12" s="257"/>
      <c r="GH12" s="257"/>
      <c r="GI12" s="257"/>
      <c r="GJ12" s="257"/>
      <c r="GK12" s="257"/>
      <c r="GL12" s="257"/>
      <c r="GM12" s="257"/>
      <c r="GN12" s="257"/>
      <c r="GO12" s="257"/>
      <c r="GP12" s="257"/>
      <c r="GQ12" s="257"/>
      <c r="GR12" s="257"/>
      <c r="GS12" s="257"/>
      <c r="GT12" s="257"/>
      <c r="GU12" s="257"/>
      <c r="GV12" s="257"/>
      <c r="GW12" s="257"/>
      <c r="GX12" s="257"/>
      <c r="GY12" s="257"/>
      <c r="GZ12" s="257"/>
      <c r="HA12" s="257"/>
      <c r="HB12" s="257"/>
      <c r="HC12" s="257"/>
      <c r="HD12" s="257"/>
      <c r="HE12" s="257"/>
      <c r="HF12" s="257"/>
      <c r="HG12" s="257"/>
      <c r="HH12" s="257"/>
      <c r="HI12" s="257"/>
      <c r="HJ12" s="257"/>
      <c r="HK12" s="257"/>
      <c r="HL12" s="257"/>
      <c r="HM12" s="257"/>
      <c r="HN12" s="257"/>
      <c r="HO12" s="257"/>
      <c r="HP12" s="257"/>
      <c r="HQ12" s="257"/>
      <c r="HR12" s="257"/>
      <c r="HS12" s="257"/>
      <c r="HT12" s="257"/>
      <c r="HU12" s="257"/>
      <c r="HV12" s="257"/>
      <c r="HW12" s="257"/>
      <c r="HX12" s="257"/>
      <c r="HY12" s="257"/>
      <c r="HZ12" s="257"/>
      <c r="IA12" s="257"/>
      <c r="IB12" s="257"/>
      <c r="IC12" s="257"/>
      <c r="ID12" s="257"/>
      <c r="IE12" s="257"/>
      <c r="IF12" s="257"/>
      <c r="IG12" s="257"/>
      <c r="IH12" s="257"/>
      <c r="II12" s="257"/>
    </row>
    <row r="13" s="244" customFormat="1" ht="22.5" customHeight="1" spans="1:243">
      <c r="A13" s="255" t="s">
        <v>19</v>
      </c>
      <c r="B13" s="262">
        <v>0</v>
      </c>
      <c r="C13" s="255" t="s">
        <v>20</v>
      </c>
      <c r="D13" s="32"/>
      <c r="E13" s="257"/>
      <c r="F13" s="257"/>
      <c r="G13" s="257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7"/>
      <c r="AI13" s="257"/>
      <c r="AJ13" s="257"/>
      <c r="AK13" s="257"/>
      <c r="AL13" s="257"/>
      <c r="AM13" s="257"/>
      <c r="AN13" s="257"/>
      <c r="AO13" s="257"/>
      <c r="AP13" s="257"/>
      <c r="AQ13" s="257"/>
      <c r="AR13" s="257"/>
      <c r="AS13" s="257"/>
      <c r="AT13" s="257"/>
      <c r="AU13" s="257"/>
      <c r="AV13" s="257"/>
      <c r="AW13" s="257"/>
      <c r="AX13" s="257"/>
      <c r="AY13" s="257"/>
      <c r="AZ13" s="257"/>
      <c r="BA13" s="257"/>
      <c r="BB13" s="257"/>
      <c r="BC13" s="257"/>
      <c r="BD13" s="257"/>
      <c r="BE13" s="257"/>
      <c r="BF13" s="257"/>
      <c r="BG13" s="257"/>
      <c r="BH13" s="257"/>
      <c r="BI13" s="257"/>
      <c r="BJ13" s="257"/>
      <c r="BK13" s="257"/>
      <c r="BL13" s="257"/>
      <c r="BM13" s="257"/>
      <c r="BN13" s="257"/>
      <c r="BO13" s="257"/>
      <c r="BP13" s="257"/>
      <c r="BQ13" s="257"/>
      <c r="BR13" s="257"/>
      <c r="BS13" s="257"/>
      <c r="BT13" s="257"/>
      <c r="BU13" s="257"/>
      <c r="BV13" s="257"/>
      <c r="BW13" s="257"/>
      <c r="BX13" s="257"/>
      <c r="BY13" s="257"/>
      <c r="BZ13" s="257"/>
      <c r="CA13" s="257"/>
      <c r="CB13" s="257"/>
      <c r="CC13" s="257"/>
      <c r="CD13" s="257"/>
      <c r="CE13" s="257"/>
      <c r="CF13" s="257"/>
      <c r="CG13" s="257"/>
      <c r="CH13" s="257"/>
      <c r="CI13" s="257"/>
      <c r="CJ13" s="257"/>
      <c r="CK13" s="257"/>
      <c r="CL13" s="257"/>
      <c r="CM13" s="257"/>
      <c r="CN13" s="257"/>
      <c r="CO13" s="257"/>
      <c r="CP13" s="257"/>
      <c r="CQ13" s="257"/>
      <c r="CR13" s="257"/>
      <c r="CS13" s="257"/>
      <c r="CT13" s="257"/>
      <c r="CU13" s="257"/>
      <c r="CV13" s="257"/>
      <c r="CW13" s="257"/>
      <c r="CX13" s="257"/>
      <c r="CY13" s="257"/>
      <c r="CZ13" s="257"/>
      <c r="DA13" s="257"/>
      <c r="DB13" s="257"/>
      <c r="DC13" s="257"/>
      <c r="DD13" s="257"/>
      <c r="DE13" s="257"/>
      <c r="DF13" s="257"/>
      <c r="DG13" s="257"/>
      <c r="DH13" s="257"/>
      <c r="DI13" s="257"/>
      <c r="DJ13" s="257"/>
      <c r="DK13" s="257"/>
      <c r="DL13" s="257"/>
      <c r="DM13" s="257"/>
      <c r="DN13" s="257"/>
      <c r="DO13" s="257"/>
      <c r="DP13" s="257"/>
      <c r="DQ13" s="257"/>
      <c r="DR13" s="257"/>
      <c r="DS13" s="257"/>
      <c r="DT13" s="257"/>
      <c r="DU13" s="257"/>
      <c r="DV13" s="257"/>
      <c r="DW13" s="257"/>
      <c r="DX13" s="257"/>
      <c r="DY13" s="257"/>
      <c r="DZ13" s="257"/>
      <c r="EA13" s="257"/>
      <c r="EB13" s="257"/>
      <c r="EC13" s="257"/>
      <c r="ED13" s="257"/>
      <c r="EE13" s="257"/>
      <c r="EF13" s="257"/>
      <c r="EG13" s="257"/>
      <c r="EH13" s="257"/>
      <c r="EI13" s="257"/>
      <c r="EJ13" s="257"/>
      <c r="EK13" s="257"/>
      <c r="EL13" s="257"/>
      <c r="EM13" s="257"/>
      <c r="EN13" s="257"/>
      <c r="EO13" s="257"/>
      <c r="EP13" s="257"/>
      <c r="EQ13" s="257"/>
      <c r="ER13" s="257"/>
      <c r="ES13" s="257"/>
      <c r="ET13" s="257"/>
      <c r="EU13" s="257"/>
      <c r="EV13" s="257"/>
      <c r="EW13" s="257"/>
      <c r="EX13" s="257"/>
      <c r="EY13" s="257"/>
      <c r="EZ13" s="257"/>
      <c r="FA13" s="257"/>
      <c r="FB13" s="257"/>
      <c r="FC13" s="257"/>
      <c r="FD13" s="257"/>
      <c r="FE13" s="257"/>
      <c r="FF13" s="257"/>
      <c r="FG13" s="257"/>
      <c r="FH13" s="257"/>
      <c r="FI13" s="257"/>
      <c r="FJ13" s="257"/>
      <c r="FK13" s="257"/>
      <c r="FL13" s="257"/>
      <c r="FM13" s="257"/>
      <c r="FN13" s="257"/>
      <c r="FO13" s="257"/>
      <c r="FP13" s="257"/>
      <c r="FQ13" s="257"/>
      <c r="FR13" s="257"/>
      <c r="FS13" s="257"/>
      <c r="FT13" s="257"/>
      <c r="FU13" s="257"/>
      <c r="FV13" s="257"/>
      <c r="FW13" s="257"/>
      <c r="FX13" s="257"/>
      <c r="FY13" s="257"/>
      <c r="FZ13" s="257"/>
      <c r="GA13" s="257"/>
      <c r="GB13" s="257"/>
      <c r="GC13" s="257"/>
      <c r="GD13" s="257"/>
      <c r="GE13" s="257"/>
      <c r="GF13" s="257"/>
      <c r="GG13" s="257"/>
      <c r="GH13" s="257"/>
      <c r="GI13" s="257"/>
      <c r="GJ13" s="257"/>
      <c r="GK13" s="257"/>
      <c r="GL13" s="257"/>
      <c r="GM13" s="257"/>
      <c r="GN13" s="257"/>
      <c r="GO13" s="257"/>
      <c r="GP13" s="257"/>
      <c r="GQ13" s="257"/>
      <c r="GR13" s="257"/>
      <c r="GS13" s="257"/>
      <c r="GT13" s="257"/>
      <c r="GU13" s="257"/>
      <c r="GV13" s="257"/>
      <c r="GW13" s="257"/>
      <c r="GX13" s="257"/>
      <c r="GY13" s="257"/>
      <c r="GZ13" s="257"/>
      <c r="HA13" s="257"/>
      <c r="HB13" s="257"/>
      <c r="HC13" s="257"/>
      <c r="HD13" s="257"/>
      <c r="HE13" s="257"/>
      <c r="HF13" s="257"/>
      <c r="HG13" s="257"/>
      <c r="HH13" s="257"/>
      <c r="HI13" s="257"/>
      <c r="HJ13" s="257"/>
      <c r="HK13" s="257"/>
      <c r="HL13" s="257"/>
      <c r="HM13" s="257"/>
      <c r="HN13" s="257"/>
      <c r="HO13" s="257"/>
      <c r="HP13" s="257"/>
      <c r="HQ13" s="257"/>
      <c r="HR13" s="257"/>
      <c r="HS13" s="257"/>
      <c r="HT13" s="257"/>
      <c r="HU13" s="257"/>
      <c r="HV13" s="257"/>
      <c r="HW13" s="257"/>
      <c r="HX13" s="257"/>
      <c r="HY13" s="257"/>
      <c r="HZ13" s="257"/>
      <c r="IA13" s="257"/>
      <c r="IB13" s="257"/>
      <c r="IC13" s="257"/>
      <c r="ID13" s="257"/>
      <c r="IE13" s="257"/>
      <c r="IF13" s="257"/>
      <c r="IG13" s="257"/>
      <c r="IH13" s="257"/>
      <c r="II13" s="257"/>
    </row>
    <row r="14" ht="22.5" customHeight="1" spans="1:4">
      <c r="A14" s="259"/>
      <c r="B14" s="260"/>
      <c r="C14" s="259" t="s">
        <v>21</v>
      </c>
      <c r="D14" s="260"/>
    </row>
    <row r="15" ht="22.5" customHeight="1" spans="1:4">
      <c r="A15" s="259"/>
      <c r="B15" s="263"/>
      <c r="C15" s="259"/>
      <c r="D15" s="264"/>
    </row>
    <row r="16" s="59" customFormat="1" ht="22.5" customHeight="1" spans="1:4">
      <c r="A16" s="261" t="s">
        <v>22</v>
      </c>
      <c r="B16" s="32">
        <f>B12</f>
        <v>6197.92</v>
      </c>
      <c r="C16" s="261" t="s">
        <v>23</v>
      </c>
      <c r="D16" s="32">
        <f>D12</f>
        <v>6197.92</v>
      </c>
    </row>
    <row r="17" s="244" customFormat="1" ht="30" customHeight="1" spans="2:4">
      <c r="B17"/>
      <c r="C17"/>
      <c r="D17"/>
    </row>
    <row r="18" customHeight="1" spans="1:4">
      <c r="A18" s="265"/>
      <c r="B18" s="266" t="s">
        <v>24</v>
      </c>
      <c r="D18" s="257"/>
    </row>
    <row r="19" customHeight="1" spans="1:1">
      <c r="A19" s="265"/>
    </row>
    <row r="20" customHeight="1" spans="1:1">
      <c r="A20" s="2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workbookViewId="0">
      <selection activeCell="H28" sqref="H28"/>
    </sheetView>
  </sheetViews>
  <sheetFormatPr defaultColWidth="6.875" defaultRowHeight="12.75" customHeight="1"/>
  <cols>
    <col min="1" max="3" width="6.875" style="214"/>
    <col min="4" max="4" width="14.25" style="214" customWidth="1"/>
    <col min="5" max="5" width="11.75" style="214" customWidth="1"/>
    <col min="6" max="7" width="9.5" style="214" customWidth="1"/>
    <col min="8" max="8" width="11.875" style="214" customWidth="1"/>
    <col min="9" max="10" width="8.5" style="214" customWidth="1"/>
    <col min="11" max="11" width="8.75" style="214" customWidth="1"/>
    <col min="12" max="12" width="6.875" style="214" customWidth="1"/>
    <col min="13" max="13" width="10.25" style="214" customWidth="1"/>
    <col min="14" max="247" width="6.875" style="214" customWidth="1"/>
    <col min="248" max="16384" width="6.875" style="214"/>
  </cols>
  <sheetData>
    <row r="1" customHeight="1" spans="5:12">
      <c r="E1" s="215"/>
      <c r="F1" s="215"/>
      <c r="G1" s="215"/>
      <c r="H1" s="215"/>
      <c r="I1" s="215"/>
      <c r="J1" s="215"/>
      <c r="K1" s="206"/>
      <c r="L1" s="215" t="s">
        <v>25</v>
      </c>
    </row>
    <row r="2" ht="46.5" customHeight="1" spans="1:12">
      <c r="A2" s="236" t="s">
        <v>26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</row>
    <row r="3" ht="23.25" customHeight="1" spans="1:12">
      <c r="A3"/>
      <c r="E3" s="215"/>
      <c r="F3" s="215"/>
      <c r="G3" s="215"/>
      <c r="H3" s="215"/>
      <c r="I3" s="215"/>
      <c r="J3" s="215"/>
      <c r="K3" s="206"/>
      <c r="L3" s="215" t="s">
        <v>27</v>
      </c>
    </row>
    <row r="4" ht="29.25" customHeight="1" spans="1:13">
      <c r="A4" s="237" t="s">
        <v>28</v>
      </c>
      <c r="B4" s="237" t="s">
        <v>29</v>
      </c>
      <c r="C4" s="237" t="s">
        <v>30</v>
      </c>
      <c r="D4" s="237" t="s">
        <v>31</v>
      </c>
      <c r="E4" s="237" t="s">
        <v>32</v>
      </c>
      <c r="F4" s="237" t="s">
        <v>33</v>
      </c>
      <c r="G4" s="237"/>
      <c r="H4" s="237" t="s">
        <v>34</v>
      </c>
      <c r="I4" s="237" t="s">
        <v>35</v>
      </c>
      <c r="J4" s="237" t="s">
        <v>36</v>
      </c>
      <c r="K4" s="237" t="s">
        <v>37</v>
      </c>
      <c r="L4" s="237" t="s">
        <v>38</v>
      </c>
      <c r="M4" s="237" t="s">
        <v>39</v>
      </c>
    </row>
    <row r="5" ht="43.5" customHeight="1" spans="1:13">
      <c r="A5" s="237"/>
      <c r="B5" s="237"/>
      <c r="C5" s="237"/>
      <c r="D5" s="237"/>
      <c r="E5" s="237"/>
      <c r="F5" s="237" t="s">
        <v>40</v>
      </c>
      <c r="G5" s="237" t="s">
        <v>41</v>
      </c>
      <c r="H5" s="237"/>
      <c r="I5" s="237"/>
      <c r="J5" s="237"/>
      <c r="K5" s="237"/>
      <c r="L5" s="237"/>
      <c r="M5" s="237"/>
    </row>
    <row r="6" ht="21" customHeight="1" spans="1:13">
      <c r="A6" s="237" t="s">
        <v>42</v>
      </c>
      <c r="B6" s="237" t="s">
        <v>42</v>
      </c>
      <c r="C6" s="237" t="s">
        <v>42</v>
      </c>
      <c r="D6" s="237" t="s">
        <v>42</v>
      </c>
      <c r="E6" s="237">
        <v>1</v>
      </c>
      <c r="F6" s="237">
        <v>2</v>
      </c>
      <c r="G6" s="237">
        <v>3</v>
      </c>
      <c r="H6" s="237">
        <v>4</v>
      </c>
      <c r="I6" s="237">
        <v>5</v>
      </c>
      <c r="J6" s="237">
        <v>6</v>
      </c>
      <c r="K6" s="237">
        <v>7</v>
      </c>
      <c r="L6" s="237">
        <v>8</v>
      </c>
      <c r="M6" s="237">
        <v>9</v>
      </c>
    </row>
    <row r="7" s="208" customFormat="1" ht="30.75" customHeight="1" spans="1:13">
      <c r="A7" s="238"/>
      <c r="B7" s="238"/>
      <c r="C7" s="238"/>
      <c r="D7" s="239" t="s">
        <v>32</v>
      </c>
      <c r="E7" s="240">
        <f>E8+E14+E17+E24+E28+E31+E39+E42</f>
        <v>6197.92</v>
      </c>
      <c r="F7" s="240">
        <f t="shared" ref="F7:K7" si="0">F8+F14+F17+F24+F28+F31+F39+F42</f>
        <v>3180.52</v>
      </c>
      <c r="G7" s="240">
        <f t="shared" si="0"/>
        <v>2580.52</v>
      </c>
      <c r="H7" s="240">
        <f t="shared" si="0"/>
        <v>0</v>
      </c>
      <c r="I7" s="240">
        <f t="shared" si="0"/>
        <v>0</v>
      </c>
      <c r="J7" s="240">
        <f t="shared" si="0"/>
        <v>1487.4</v>
      </c>
      <c r="K7" s="240">
        <f t="shared" si="0"/>
        <v>1530</v>
      </c>
      <c r="L7" s="240">
        <v>0</v>
      </c>
      <c r="M7" s="240"/>
    </row>
    <row r="8" ht="30.75" customHeight="1" spans="1:13">
      <c r="A8" s="238" t="s">
        <v>43</v>
      </c>
      <c r="B8" s="238"/>
      <c r="C8" s="238"/>
      <c r="D8" s="239" t="s">
        <v>44</v>
      </c>
      <c r="E8" s="240">
        <f>E9+E11</f>
        <v>2981.67</v>
      </c>
      <c r="F8" s="241">
        <v>2381.67</v>
      </c>
      <c r="G8" s="240">
        <v>1781.67</v>
      </c>
      <c r="H8" s="240"/>
      <c r="I8" s="240">
        <v>0</v>
      </c>
      <c r="J8" s="240">
        <v>100</v>
      </c>
      <c r="K8" s="240">
        <v>500</v>
      </c>
      <c r="L8" s="240">
        <v>0</v>
      </c>
      <c r="M8" s="240"/>
    </row>
    <row r="9" ht="30.75" customHeight="1" spans="1:13">
      <c r="A9" s="238" t="s">
        <v>45</v>
      </c>
      <c r="B9" s="238" t="s">
        <v>46</v>
      </c>
      <c r="C9" s="238"/>
      <c r="D9" s="239" t="s">
        <v>47</v>
      </c>
      <c r="E9" s="240">
        <f t="shared" ref="E9:E19" si="1">F9+J9+K9</f>
        <v>12</v>
      </c>
      <c r="F9" s="241">
        <v>12</v>
      </c>
      <c r="G9" s="240">
        <v>12</v>
      </c>
      <c r="H9" s="240">
        <v>0</v>
      </c>
      <c r="I9" s="240">
        <v>0</v>
      </c>
      <c r="J9" s="240">
        <v>0</v>
      </c>
      <c r="K9" s="240">
        <v>0</v>
      </c>
      <c r="L9" s="240">
        <v>0</v>
      </c>
      <c r="M9" s="240"/>
    </row>
    <row r="10" ht="30.75" customHeight="1" spans="1:13">
      <c r="A10" s="238" t="s">
        <v>48</v>
      </c>
      <c r="B10" s="238" t="s">
        <v>49</v>
      </c>
      <c r="C10" s="238" t="s">
        <v>50</v>
      </c>
      <c r="D10" s="239" t="s">
        <v>51</v>
      </c>
      <c r="E10" s="240">
        <f t="shared" si="1"/>
        <v>12</v>
      </c>
      <c r="F10" s="241">
        <v>12</v>
      </c>
      <c r="G10" s="240">
        <v>12</v>
      </c>
      <c r="H10" s="240">
        <v>0</v>
      </c>
      <c r="I10" s="240">
        <v>0</v>
      </c>
      <c r="J10" s="240">
        <v>0</v>
      </c>
      <c r="K10" s="240">
        <v>0</v>
      </c>
      <c r="L10" s="240">
        <v>0</v>
      </c>
      <c r="M10" s="240"/>
    </row>
    <row r="11" ht="30.75" customHeight="1" spans="1:13">
      <c r="A11" s="238" t="s">
        <v>45</v>
      </c>
      <c r="B11" s="238" t="s">
        <v>52</v>
      </c>
      <c r="C11" s="238"/>
      <c r="D11" s="239" t="s">
        <v>53</v>
      </c>
      <c r="E11" s="240">
        <f t="shared" si="1"/>
        <v>2969.67</v>
      </c>
      <c r="F11" s="241">
        <v>2369.67</v>
      </c>
      <c r="G11" s="240">
        <v>1769.67</v>
      </c>
      <c r="H11" s="240">
        <v>0</v>
      </c>
      <c r="I11" s="240">
        <v>0</v>
      </c>
      <c r="J11" s="240">
        <v>100</v>
      </c>
      <c r="K11" s="240">
        <v>500</v>
      </c>
      <c r="L11" s="240">
        <v>0</v>
      </c>
      <c r="M11" s="240"/>
    </row>
    <row r="12" ht="30.75" customHeight="1" spans="1:13">
      <c r="A12" s="238" t="s">
        <v>48</v>
      </c>
      <c r="B12" s="238" t="s">
        <v>54</v>
      </c>
      <c r="C12" s="238" t="s">
        <v>46</v>
      </c>
      <c r="D12" s="239" t="s">
        <v>55</v>
      </c>
      <c r="E12" s="240">
        <f t="shared" si="1"/>
        <v>2169.67</v>
      </c>
      <c r="F12" s="241">
        <v>2169.67</v>
      </c>
      <c r="G12" s="240">
        <v>1769.67</v>
      </c>
      <c r="H12" s="240">
        <v>0</v>
      </c>
      <c r="I12" s="240">
        <v>0</v>
      </c>
      <c r="J12" s="240">
        <v>0</v>
      </c>
      <c r="K12" s="240">
        <v>0</v>
      </c>
      <c r="L12" s="240">
        <v>0</v>
      </c>
      <c r="M12" s="240"/>
    </row>
    <row r="13" ht="30.75" customHeight="1" spans="1:13">
      <c r="A13" s="238" t="s">
        <v>48</v>
      </c>
      <c r="B13" s="238" t="s">
        <v>54</v>
      </c>
      <c r="C13" s="238" t="s">
        <v>50</v>
      </c>
      <c r="D13" s="239" t="s">
        <v>51</v>
      </c>
      <c r="E13" s="240">
        <f t="shared" si="1"/>
        <v>800</v>
      </c>
      <c r="F13" s="241">
        <v>200</v>
      </c>
      <c r="G13" s="240">
        <v>0</v>
      </c>
      <c r="H13" s="240">
        <v>0</v>
      </c>
      <c r="I13" s="240">
        <v>0</v>
      </c>
      <c r="J13" s="240">
        <v>100</v>
      </c>
      <c r="K13" s="240">
        <v>500</v>
      </c>
      <c r="L13" s="240">
        <v>0</v>
      </c>
      <c r="M13" s="240"/>
    </row>
    <row r="14" ht="30.75" customHeight="1" spans="1:13">
      <c r="A14" s="238" t="s">
        <v>56</v>
      </c>
      <c r="B14" s="238"/>
      <c r="C14" s="238"/>
      <c r="D14" s="239" t="s">
        <v>57</v>
      </c>
      <c r="E14" s="240">
        <f t="shared" si="1"/>
        <v>300</v>
      </c>
      <c r="F14" s="241">
        <v>0</v>
      </c>
      <c r="G14" s="240">
        <v>0</v>
      </c>
      <c r="H14" s="240">
        <v>0</v>
      </c>
      <c r="I14" s="240">
        <v>0</v>
      </c>
      <c r="J14" s="240">
        <v>200</v>
      </c>
      <c r="K14" s="240">
        <v>100</v>
      </c>
      <c r="L14" s="240">
        <v>0</v>
      </c>
      <c r="M14" s="240"/>
    </row>
    <row r="15" ht="30.75" customHeight="1" spans="1:13">
      <c r="A15" s="238" t="s">
        <v>58</v>
      </c>
      <c r="B15" s="238" t="s">
        <v>59</v>
      </c>
      <c r="C15" s="238"/>
      <c r="D15" s="239" t="s">
        <v>60</v>
      </c>
      <c r="E15" s="240">
        <f t="shared" si="1"/>
        <v>300</v>
      </c>
      <c r="F15" s="241">
        <v>0</v>
      </c>
      <c r="G15" s="240">
        <v>0</v>
      </c>
      <c r="H15" s="240">
        <v>0</v>
      </c>
      <c r="I15" s="240">
        <v>0</v>
      </c>
      <c r="J15" s="240">
        <v>200</v>
      </c>
      <c r="K15" s="240">
        <v>100</v>
      </c>
      <c r="L15" s="240">
        <v>0</v>
      </c>
      <c r="M15" s="240"/>
    </row>
    <row r="16" ht="30.75" customHeight="1" spans="1:13">
      <c r="A16" s="238" t="s">
        <v>61</v>
      </c>
      <c r="B16" s="238" t="s">
        <v>62</v>
      </c>
      <c r="C16" s="238" t="s">
        <v>59</v>
      </c>
      <c r="D16" s="239" t="s">
        <v>63</v>
      </c>
      <c r="E16" s="240">
        <f t="shared" si="1"/>
        <v>300</v>
      </c>
      <c r="F16" s="241">
        <v>0</v>
      </c>
      <c r="G16" s="240">
        <v>0</v>
      </c>
      <c r="H16" s="240">
        <v>0</v>
      </c>
      <c r="I16" s="240">
        <v>0</v>
      </c>
      <c r="J16" s="240">
        <v>200</v>
      </c>
      <c r="K16" s="240">
        <v>100</v>
      </c>
      <c r="L16" s="240">
        <v>0</v>
      </c>
      <c r="M16" s="240"/>
    </row>
    <row r="17" ht="30.75" customHeight="1" spans="1:13">
      <c r="A17" s="238" t="s">
        <v>64</v>
      </c>
      <c r="B17" s="238"/>
      <c r="C17" s="238"/>
      <c r="D17" s="239" t="s">
        <v>65</v>
      </c>
      <c r="E17" s="240">
        <f t="shared" si="1"/>
        <v>401.31</v>
      </c>
      <c r="F17" s="240">
        <v>201.31</v>
      </c>
      <c r="G17" s="240">
        <v>201.31</v>
      </c>
      <c r="H17" s="240">
        <v>0</v>
      </c>
      <c r="I17" s="240">
        <v>0</v>
      </c>
      <c r="J17" s="240">
        <v>100</v>
      </c>
      <c r="K17" s="240">
        <v>100</v>
      </c>
      <c r="L17" s="240">
        <v>0</v>
      </c>
      <c r="M17" s="240"/>
    </row>
    <row r="18" ht="30.75" customHeight="1" spans="1:13">
      <c r="A18" s="238" t="s">
        <v>66</v>
      </c>
      <c r="B18" s="238" t="s">
        <v>67</v>
      </c>
      <c r="C18" s="238"/>
      <c r="D18" s="239" t="s">
        <v>68</v>
      </c>
      <c r="E18" s="240">
        <f t="shared" si="1"/>
        <v>178.1</v>
      </c>
      <c r="F18" s="240">
        <v>178.1</v>
      </c>
      <c r="G18" s="240">
        <v>178.1</v>
      </c>
      <c r="H18" s="240">
        <v>0</v>
      </c>
      <c r="I18" s="240">
        <v>0</v>
      </c>
      <c r="J18" s="240">
        <v>0</v>
      </c>
      <c r="K18" s="240">
        <v>0</v>
      </c>
      <c r="L18" s="240">
        <v>0</v>
      </c>
      <c r="M18" s="240"/>
    </row>
    <row r="19" ht="30.75" customHeight="1" spans="1:13">
      <c r="A19" s="238" t="s">
        <v>69</v>
      </c>
      <c r="B19" s="238" t="s">
        <v>70</v>
      </c>
      <c r="C19" s="238" t="s">
        <v>67</v>
      </c>
      <c r="D19" s="239" t="s">
        <v>71</v>
      </c>
      <c r="E19" s="240">
        <f t="shared" si="1"/>
        <v>178.1</v>
      </c>
      <c r="F19" s="240">
        <v>178.1</v>
      </c>
      <c r="G19" s="240">
        <v>178.1</v>
      </c>
      <c r="H19" s="240">
        <v>0</v>
      </c>
      <c r="I19" s="240">
        <v>0</v>
      </c>
      <c r="J19" s="240">
        <v>0</v>
      </c>
      <c r="K19" s="240">
        <v>0</v>
      </c>
      <c r="L19" s="240">
        <v>0</v>
      </c>
      <c r="M19" s="240"/>
    </row>
    <row r="20" ht="30.75" customHeight="1" spans="1:13">
      <c r="A20" s="238" t="s">
        <v>66</v>
      </c>
      <c r="B20" s="238" t="s">
        <v>72</v>
      </c>
      <c r="C20" s="238"/>
      <c r="D20" s="239" t="s">
        <v>73</v>
      </c>
      <c r="E20" s="240">
        <f t="shared" ref="E20:E46" si="2">F20+J20+K20</f>
        <v>14.13</v>
      </c>
      <c r="F20" s="240">
        <v>14.13</v>
      </c>
      <c r="G20" s="240">
        <v>14.13</v>
      </c>
      <c r="H20" s="240">
        <v>0</v>
      </c>
      <c r="I20" s="240">
        <v>0</v>
      </c>
      <c r="J20" s="240">
        <v>0</v>
      </c>
      <c r="K20" s="240">
        <v>0</v>
      </c>
      <c r="L20" s="240">
        <v>0</v>
      </c>
      <c r="M20" s="240"/>
    </row>
    <row r="21" ht="30.75" customHeight="1" spans="1:13">
      <c r="A21" s="238" t="s">
        <v>69</v>
      </c>
      <c r="B21" s="238" t="s">
        <v>74</v>
      </c>
      <c r="C21" s="238" t="s">
        <v>59</v>
      </c>
      <c r="D21" s="239" t="s">
        <v>75</v>
      </c>
      <c r="E21" s="240">
        <f t="shared" si="2"/>
        <v>14.13</v>
      </c>
      <c r="F21" s="240">
        <v>14.13</v>
      </c>
      <c r="G21" s="240">
        <v>14.13</v>
      </c>
      <c r="H21" s="240">
        <v>0</v>
      </c>
      <c r="I21" s="240">
        <v>0</v>
      </c>
      <c r="J21" s="240">
        <v>0</v>
      </c>
      <c r="K21" s="240">
        <v>0</v>
      </c>
      <c r="L21" s="240">
        <v>0</v>
      </c>
      <c r="M21" s="240"/>
    </row>
    <row r="22" ht="30.75" customHeight="1" spans="1:13">
      <c r="A22" s="238" t="s">
        <v>66</v>
      </c>
      <c r="B22" s="238" t="s">
        <v>59</v>
      </c>
      <c r="C22" s="238"/>
      <c r="D22" s="239" t="s">
        <v>76</v>
      </c>
      <c r="E22" s="240">
        <f t="shared" si="2"/>
        <v>209.08</v>
      </c>
      <c r="F22" s="240">
        <v>9.08</v>
      </c>
      <c r="G22" s="240">
        <v>9.08</v>
      </c>
      <c r="H22" s="240">
        <v>0</v>
      </c>
      <c r="I22" s="240">
        <v>0</v>
      </c>
      <c r="J22" s="240">
        <v>100</v>
      </c>
      <c r="K22" s="240">
        <v>100</v>
      </c>
      <c r="L22" s="240">
        <v>0</v>
      </c>
      <c r="M22" s="240"/>
    </row>
    <row r="23" ht="30.75" customHeight="1" spans="1:13">
      <c r="A23" s="238" t="s">
        <v>69</v>
      </c>
      <c r="B23" s="238" t="s">
        <v>62</v>
      </c>
      <c r="C23" s="238" t="s">
        <v>59</v>
      </c>
      <c r="D23" s="239" t="s">
        <v>77</v>
      </c>
      <c r="E23" s="240">
        <f t="shared" si="2"/>
        <v>209.08</v>
      </c>
      <c r="F23" s="240">
        <v>9.08</v>
      </c>
      <c r="G23" s="240">
        <v>9.08</v>
      </c>
      <c r="H23" s="240">
        <v>0</v>
      </c>
      <c r="I23" s="240">
        <v>0</v>
      </c>
      <c r="J23" s="240">
        <v>100</v>
      </c>
      <c r="K23" s="240">
        <v>100</v>
      </c>
      <c r="L23" s="240">
        <v>0</v>
      </c>
      <c r="M23" s="240"/>
    </row>
    <row r="24" ht="30.75" customHeight="1" spans="1:13">
      <c r="A24" s="238" t="s">
        <v>78</v>
      </c>
      <c r="B24" s="238"/>
      <c r="C24" s="238"/>
      <c r="D24" s="239" t="s">
        <v>79</v>
      </c>
      <c r="E24" s="240">
        <f t="shared" si="2"/>
        <v>74.75</v>
      </c>
      <c r="F24" s="240">
        <v>74.75</v>
      </c>
      <c r="G24" s="240">
        <v>74.75</v>
      </c>
      <c r="H24" s="240">
        <v>0</v>
      </c>
      <c r="I24" s="240">
        <v>0</v>
      </c>
      <c r="J24" s="240">
        <v>0</v>
      </c>
      <c r="K24" s="240">
        <v>0</v>
      </c>
      <c r="L24" s="240">
        <v>0</v>
      </c>
      <c r="M24" s="240"/>
    </row>
    <row r="25" ht="30.75" customHeight="1" spans="1:13">
      <c r="A25" s="238" t="s">
        <v>80</v>
      </c>
      <c r="B25" s="238" t="s">
        <v>72</v>
      </c>
      <c r="C25" s="238"/>
      <c r="D25" s="239" t="s">
        <v>81</v>
      </c>
      <c r="E25" s="240">
        <f t="shared" si="2"/>
        <v>74.75</v>
      </c>
      <c r="F25" s="240">
        <v>74.75</v>
      </c>
      <c r="G25" s="240">
        <v>74.75</v>
      </c>
      <c r="H25" s="240">
        <v>0</v>
      </c>
      <c r="I25" s="240">
        <v>0</v>
      </c>
      <c r="J25" s="240">
        <v>0</v>
      </c>
      <c r="K25" s="240">
        <v>0</v>
      </c>
      <c r="L25" s="240">
        <v>0</v>
      </c>
      <c r="M25" s="240"/>
    </row>
    <row r="26" ht="30.75" customHeight="1" spans="1:13">
      <c r="A26" s="238" t="s">
        <v>82</v>
      </c>
      <c r="B26" s="238" t="s">
        <v>74</v>
      </c>
      <c r="C26" s="238" t="s">
        <v>46</v>
      </c>
      <c r="D26" s="239" t="s">
        <v>83</v>
      </c>
      <c r="E26" s="240">
        <f t="shared" si="2"/>
        <v>60.78</v>
      </c>
      <c r="F26" s="240">
        <v>60.78</v>
      </c>
      <c r="G26" s="240">
        <v>60.78</v>
      </c>
      <c r="H26" s="240">
        <v>0</v>
      </c>
      <c r="I26" s="240">
        <v>0</v>
      </c>
      <c r="J26" s="240">
        <v>0</v>
      </c>
      <c r="K26" s="240">
        <v>0</v>
      </c>
      <c r="L26" s="240">
        <v>0</v>
      </c>
      <c r="M26" s="240"/>
    </row>
    <row r="27" ht="30.75" customHeight="1" spans="1:13">
      <c r="A27" s="238" t="s">
        <v>82</v>
      </c>
      <c r="B27" s="238" t="s">
        <v>74</v>
      </c>
      <c r="C27" s="238" t="s">
        <v>52</v>
      </c>
      <c r="D27" s="239" t="s">
        <v>84</v>
      </c>
      <c r="E27" s="240">
        <f t="shared" si="2"/>
        <v>13.97</v>
      </c>
      <c r="F27" s="240">
        <v>13.97</v>
      </c>
      <c r="G27" s="240">
        <v>13.97</v>
      </c>
      <c r="H27" s="240">
        <v>0</v>
      </c>
      <c r="I27" s="240">
        <v>0</v>
      </c>
      <c r="J27" s="240">
        <v>0</v>
      </c>
      <c r="K27" s="240">
        <v>0</v>
      </c>
      <c r="L27" s="240">
        <v>0</v>
      </c>
      <c r="M27" s="240"/>
    </row>
    <row r="28" ht="30.75" customHeight="1" spans="1:13">
      <c r="A28" s="238" t="s">
        <v>85</v>
      </c>
      <c r="B28" s="238"/>
      <c r="C28" s="238"/>
      <c r="D28" s="239" t="s">
        <v>86</v>
      </c>
      <c r="E28" s="240">
        <v>200</v>
      </c>
      <c r="F28" s="241">
        <v>0</v>
      </c>
      <c r="G28" s="240">
        <v>0</v>
      </c>
      <c r="H28" s="240">
        <v>0</v>
      </c>
      <c r="I28" s="240">
        <v>0</v>
      </c>
      <c r="J28" s="240">
        <v>100</v>
      </c>
      <c r="K28" s="240">
        <v>100</v>
      </c>
      <c r="L28" s="240">
        <v>0</v>
      </c>
      <c r="M28" s="240"/>
    </row>
    <row r="29" ht="30.75" customHeight="1" spans="1:13">
      <c r="A29" s="238" t="s">
        <v>87</v>
      </c>
      <c r="B29" s="238" t="s">
        <v>88</v>
      </c>
      <c r="C29" s="238"/>
      <c r="D29" s="239" t="s">
        <v>89</v>
      </c>
      <c r="E29" s="240">
        <f t="shared" ref="E29:E44" si="3">F29+J29+K29</f>
        <v>200</v>
      </c>
      <c r="F29" s="241">
        <v>0</v>
      </c>
      <c r="G29" s="240">
        <v>0</v>
      </c>
      <c r="H29" s="240">
        <v>0</v>
      </c>
      <c r="I29" s="240">
        <v>0</v>
      </c>
      <c r="J29" s="240">
        <v>100</v>
      </c>
      <c r="K29" s="240">
        <v>100</v>
      </c>
      <c r="L29" s="240">
        <v>0</v>
      </c>
      <c r="M29" s="240"/>
    </row>
    <row r="30" ht="30.75" customHeight="1" spans="1:13">
      <c r="A30" s="238" t="s">
        <v>90</v>
      </c>
      <c r="B30" s="238" t="s">
        <v>91</v>
      </c>
      <c r="C30" s="238" t="s">
        <v>50</v>
      </c>
      <c r="D30" s="239" t="s">
        <v>92</v>
      </c>
      <c r="E30" s="240">
        <f t="shared" si="3"/>
        <v>200</v>
      </c>
      <c r="F30" s="241">
        <v>0</v>
      </c>
      <c r="G30" s="240">
        <v>0</v>
      </c>
      <c r="H30" s="240">
        <v>0</v>
      </c>
      <c r="I30" s="240">
        <v>0</v>
      </c>
      <c r="J30" s="240">
        <v>100</v>
      </c>
      <c r="K30" s="240">
        <v>100</v>
      </c>
      <c r="L30" s="240">
        <v>0</v>
      </c>
      <c r="M30" s="240"/>
    </row>
    <row r="31" ht="30.75" customHeight="1" spans="1:13">
      <c r="A31" s="238" t="s">
        <v>93</v>
      </c>
      <c r="B31" s="238"/>
      <c r="C31" s="238"/>
      <c r="D31" s="239" t="s">
        <v>94</v>
      </c>
      <c r="E31" s="240">
        <f t="shared" si="3"/>
        <v>1330.78</v>
      </c>
      <c r="F31" s="240">
        <v>413.38</v>
      </c>
      <c r="G31" s="240">
        <v>413.38</v>
      </c>
      <c r="H31" s="240">
        <v>0</v>
      </c>
      <c r="I31" s="240">
        <v>0</v>
      </c>
      <c r="J31" s="240">
        <f>J32+J35</f>
        <v>487.4</v>
      </c>
      <c r="K31" s="240">
        <f>K32+K35</f>
        <v>430</v>
      </c>
      <c r="L31" s="240">
        <v>0</v>
      </c>
      <c r="M31" s="240"/>
    </row>
    <row r="32" ht="30.75" customHeight="1" spans="1:13">
      <c r="A32" s="238" t="s">
        <v>95</v>
      </c>
      <c r="B32" s="238" t="s">
        <v>46</v>
      </c>
      <c r="C32" s="238"/>
      <c r="D32" s="239" t="s">
        <v>96</v>
      </c>
      <c r="E32" s="240">
        <f t="shared" si="3"/>
        <v>800</v>
      </c>
      <c r="F32" s="240">
        <f>F33+F34</f>
        <v>382.6</v>
      </c>
      <c r="G32" s="240">
        <f>G33+G34</f>
        <v>382.6</v>
      </c>
      <c r="H32" s="240">
        <v>0</v>
      </c>
      <c r="I32" s="240">
        <v>0</v>
      </c>
      <c r="J32" s="240">
        <v>187.4</v>
      </c>
      <c r="K32" s="240">
        <v>230</v>
      </c>
      <c r="L32" s="240">
        <v>0</v>
      </c>
      <c r="M32" s="240"/>
    </row>
    <row r="33" ht="30.75" customHeight="1" spans="1:13">
      <c r="A33" s="238" t="s">
        <v>93</v>
      </c>
      <c r="B33" s="238" t="s">
        <v>46</v>
      </c>
      <c r="C33" s="238" t="s">
        <v>88</v>
      </c>
      <c r="D33" s="242" t="s">
        <v>97</v>
      </c>
      <c r="E33" s="240">
        <f t="shared" si="3"/>
        <v>370</v>
      </c>
      <c r="F33" s="240">
        <v>370</v>
      </c>
      <c r="G33" s="240">
        <v>370</v>
      </c>
      <c r="H33" s="240"/>
      <c r="I33" s="240"/>
      <c r="J33" s="240"/>
      <c r="K33" s="240"/>
      <c r="L33" s="240"/>
      <c r="M33" s="240"/>
    </row>
    <row r="34" ht="30.75" customHeight="1" spans="1:13">
      <c r="A34" s="238" t="s">
        <v>98</v>
      </c>
      <c r="B34" s="238" t="s">
        <v>49</v>
      </c>
      <c r="C34" s="238" t="s">
        <v>59</v>
      </c>
      <c r="D34" s="239" t="s">
        <v>99</v>
      </c>
      <c r="E34" s="240">
        <f t="shared" si="3"/>
        <v>430</v>
      </c>
      <c r="F34" s="240">
        <v>12.6</v>
      </c>
      <c r="G34" s="240">
        <v>12.6</v>
      </c>
      <c r="H34" s="240">
        <v>0</v>
      </c>
      <c r="I34" s="240">
        <v>0</v>
      </c>
      <c r="J34" s="240">
        <v>187.4</v>
      </c>
      <c r="K34" s="240">
        <v>230</v>
      </c>
      <c r="L34" s="240">
        <v>0</v>
      </c>
      <c r="M34" s="240"/>
    </row>
    <row r="35" ht="30.75" customHeight="1" spans="1:13">
      <c r="A35" s="238" t="s">
        <v>95</v>
      </c>
      <c r="B35" s="238" t="s">
        <v>52</v>
      </c>
      <c r="C35" s="238"/>
      <c r="D35" s="239" t="s">
        <v>100</v>
      </c>
      <c r="E35" s="240">
        <f t="shared" si="3"/>
        <v>500</v>
      </c>
      <c r="F35" s="240">
        <v>0</v>
      </c>
      <c r="G35" s="240">
        <v>0</v>
      </c>
      <c r="H35" s="240">
        <v>0</v>
      </c>
      <c r="I35" s="240">
        <v>0</v>
      </c>
      <c r="J35" s="240">
        <v>300</v>
      </c>
      <c r="K35" s="240">
        <v>200</v>
      </c>
      <c r="L35" s="240">
        <v>0</v>
      </c>
      <c r="M35" s="240"/>
    </row>
    <row r="36" ht="30.75" customHeight="1" spans="1:13">
      <c r="A36" s="238" t="s">
        <v>98</v>
      </c>
      <c r="B36" s="238" t="s">
        <v>54</v>
      </c>
      <c r="C36" s="238" t="s">
        <v>101</v>
      </c>
      <c r="D36" s="239" t="s">
        <v>102</v>
      </c>
      <c r="E36" s="240">
        <f t="shared" si="3"/>
        <v>500</v>
      </c>
      <c r="F36" s="240">
        <v>0</v>
      </c>
      <c r="G36" s="240">
        <v>0</v>
      </c>
      <c r="H36" s="240">
        <v>0</v>
      </c>
      <c r="I36" s="240">
        <v>0</v>
      </c>
      <c r="J36" s="240">
        <v>300</v>
      </c>
      <c r="K36" s="240">
        <v>200</v>
      </c>
      <c r="L36" s="240">
        <v>0</v>
      </c>
      <c r="M36" s="240"/>
    </row>
    <row r="37" ht="30.75" customHeight="1" spans="1:13">
      <c r="A37" s="238" t="s">
        <v>95</v>
      </c>
      <c r="B37" s="238" t="s">
        <v>103</v>
      </c>
      <c r="C37" s="238"/>
      <c r="D37" s="239" t="s">
        <v>104</v>
      </c>
      <c r="E37" s="240">
        <f t="shared" si="3"/>
        <v>30.78</v>
      </c>
      <c r="F37" s="240">
        <v>30.78</v>
      </c>
      <c r="G37" s="240">
        <v>30.78</v>
      </c>
      <c r="H37" s="240">
        <v>0</v>
      </c>
      <c r="I37" s="240">
        <v>0</v>
      </c>
      <c r="J37" s="240">
        <v>0</v>
      </c>
      <c r="K37" s="240">
        <v>0</v>
      </c>
      <c r="L37" s="240">
        <v>0</v>
      </c>
      <c r="M37" s="240"/>
    </row>
    <row r="38" ht="30.75" customHeight="1" spans="1:13">
      <c r="A38" s="238" t="s">
        <v>98</v>
      </c>
      <c r="B38" s="238" t="s">
        <v>105</v>
      </c>
      <c r="C38" s="238" t="s">
        <v>67</v>
      </c>
      <c r="D38" s="239" t="s">
        <v>106</v>
      </c>
      <c r="E38" s="240">
        <f t="shared" si="3"/>
        <v>30.78</v>
      </c>
      <c r="F38" s="240">
        <v>30.78</v>
      </c>
      <c r="G38" s="240">
        <v>30.78</v>
      </c>
      <c r="H38" s="240">
        <v>0</v>
      </c>
      <c r="I38" s="240">
        <v>0</v>
      </c>
      <c r="J38" s="240">
        <v>0</v>
      </c>
      <c r="K38" s="240">
        <v>0</v>
      </c>
      <c r="L38" s="240">
        <v>0</v>
      </c>
      <c r="M38" s="240"/>
    </row>
    <row r="39" ht="30.75" customHeight="1" spans="1:13">
      <c r="A39" s="238" t="s">
        <v>107</v>
      </c>
      <c r="B39" s="238"/>
      <c r="C39" s="238"/>
      <c r="D39" s="239" t="s">
        <v>108</v>
      </c>
      <c r="E39" s="240">
        <f t="shared" si="3"/>
        <v>800</v>
      </c>
      <c r="F39" s="240">
        <v>0</v>
      </c>
      <c r="G39" s="240">
        <v>0</v>
      </c>
      <c r="H39" s="240">
        <v>0</v>
      </c>
      <c r="I39" s="240">
        <v>0</v>
      </c>
      <c r="J39" s="240">
        <v>500</v>
      </c>
      <c r="K39" s="240">
        <v>300</v>
      </c>
      <c r="L39" s="240">
        <v>0</v>
      </c>
      <c r="M39" s="240"/>
    </row>
    <row r="40" ht="30.75" customHeight="1" spans="1:13">
      <c r="A40" s="238" t="s">
        <v>109</v>
      </c>
      <c r="B40" s="238" t="s">
        <v>46</v>
      </c>
      <c r="C40" s="238"/>
      <c r="D40" s="239" t="s">
        <v>110</v>
      </c>
      <c r="E40" s="240">
        <f t="shared" si="3"/>
        <v>800</v>
      </c>
      <c r="F40" s="240">
        <v>0</v>
      </c>
      <c r="G40" s="240">
        <v>0</v>
      </c>
      <c r="H40" s="240">
        <v>0</v>
      </c>
      <c r="I40" s="240">
        <v>0</v>
      </c>
      <c r="J40" s="240">
        <v>500</v>
      </c>
      <c r="K40" s="240">
        <v>300</v>
      </c>
      <c r="L40" s="240">
        <v>0</v>
      </c>
      <c r="M40" s="240"/>
    </row>
    <row r="41" ht="30.75" customHeight="1" spans="1:13">
      <c r="A41" s="238" t="s">
        <v>111</v>
      </c>
      <c r="B41" s="238" t="s">
        <v>49</v>
      </c>
      <c r="C41" s="238" t="s">
        <v>88</v>
      </c>
      <c r="D41" s="239" t="s">
        <v>112</v>
      </c>
      <c r="E41" s="240">
        <f t="shared" si="3"/>
        <v>800</v>
      </c>
      <c r="F41" s="240">
        <v>0</v>
      </c>
      <c r="G41" s="240">
        <v>0</v>
      </c>
      <c r="H41" s="240">
        <v>0</v>
      </c>
      <c r="I41" s="240">
        <v>0</v>
      </c>
      <c r="J41" s="240">
        <v>500</v>
      </c>
      <c r="K41" s="240">
        <v>300</v>
      </c>
      <c r="L41" s="240">
        <v>0</v>
      </c>
      <c r="M41" s="240"/>
    </row>
    <row r="42" ht="30.75" customHeight="1" spans="1:13">
      <c r="A42" s="238" t="s">
        <v>113</v>
      </c>
      <c r="B42" s="238"/>
      <c r="C42" s="238"/>
      <c r="D42" s="239" t="s">
        <v>114</v>
      </c>
      <c r="E42" s="240">
        <f t="shared" si="3"/>
        <v>109.41</v>
      </c>
      <c r="F42" s="240">
        <v>109.41</v>
      </c>
      <c r="G42" s="240">
        <v>109.41</v>
      </c>
      <c r="H42" s="240">
        <v>0</v>
      </c>
      <c r="I42" s="240">
        <v>0</v>
      </c>
      <c r="J42" s="240">
        <v>0</v>
      </c>
      <c r="K42" s="240">
        <v>0</v>
      </c>
      <c r="L42" s="240">
        <v>0</v>
      </c>
      <c r="M42" s="240"/>
    </row>
    <row r="43" ht="30.75" customHeight="1" spans="1:13">
      <c r="A43" s="238" t="s">
        <v>115</v>
      </c>
      <c r="B43" s="238" t="s">
        <v>50</v>
      </c>
      <c r="C43" s="238"/>
      <c r="D43" s="239" t="s">
        <v>116</v>
      </c>
      <c r="E43" s="240">
        <f t="shared" si="3"/>
        <v>109.41</v>
      </c>
      <c r="F43" s="240">
        <v>109.41</v>
      </c>
      <c r="G43" s="240">
        <v>109.41</v>
      </c>
      <c r="H43" s="240">
        <v>0</v>
      </c>
      <c r="I43" s="240">
        <v>0</v>
      </c>
      <c r="J43" s="240">
        <v>0</v>
      </c>
      <c r="K43" s="240">
        <v>0</v>
      </c>
      <c r="L43" s="240">
        <v>0</v>
      </c>
      <c r="M43" s="240"/>
    </row>
    <row r="44" ht="30.75" customHeight="1" spans="1:13">
      <c r="A44" s="238" t="s">
        <v>117</v>
      </c>
      <c r="B44" s="238" t="s">
        <v>118</v>
      </c>
      <c r="C44" s="238" t="s">
        <v>46</v>
      </c>
      <c r="D44" s="239" t="s">
        <v>119</v>
      </c>
      <c r="E44" s="240">
        <f t="shared" si="3"/>
        <v>109.41</v>
      </c>
      <c r="F44" s="240">
        <v>109.41</v>
      </c>
      <c r="G44" s="240">
        <v>109.41</v>
      </c>
      <c r="H44" s="240">
        <v>0</v>
      </c>
      <c r="I44" s="240">
        <v>0</v>
      </c>
      <c r="J44" s="240">
        <v>0</v>
      </c>
      <c r="K44" s="240">
        <v>0</v>
      </c>
      <c r="L44" s="240">
        <v>0</v>
      </c>
      <c r="M44" s="240"/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236111111111111" right="0.236111111111111" top="0.550694444444444" bottom="0.196527777777778" header="0.499999992490753" footer="0.499999992490753"/>
  <pageSetup paperSize="9" scale="50" orientation="portrait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44"/>
  <sheetViews>
    <sheetView showGridLines="0" showZeros="0" workbookViewId="0">
      <selection activeCell="E8" sqref="E8"/>
    </sheetView>
  </sheetViews>
  <sheetFormatPr defaultColWidth="8" defaultRowHeight="24.95" customHeight="1"/>
  <cols>
    <col min="1" max="1" width="5.75" style="209" customWidth="1"/>
    <col min="2" max="2" width="5.25" style="209" customWidth="1"/>
    <col min="3" max="3" width="5.875" style="210" customWidth="1"/>
    <col min="4" max="4" width="21.625" style="211" customWidth="1"/>
    <col min="5" max="7" width="12.875" style="212" customWidth="1"/>
    <col min="8" max="8" width="8" style="212" customWidth="1"/>
    <col min="9" max="10" width="9.875" style="213" customWidth="1"/>
    <col min="11" max="241" width="10.875" style="213" customWidth="1"/>
    <col min="242" max="243" width="8" style="214" customWidth="1"/>
    <col min="244" max="16384" width="8" style="214"/>
  </cols>
  <sheetData>
    <row r="1" s="206" customFormat="1" ht="23.25" customHeight="1" spans="1:10">
      <c r="A1" s="209"/>
      <c r="B1" s="209"/>
      <c r="C1" s="210"/>
      <c r="D1" s="211"/>
      <c r="E1" s="215"/>
      <c r="F1" s="215"/>
      <c r="G1" s="215"/>
      <c r="H1" s="215"/>
      <c r="J1" s="206" t="s">
        <v>120</v>
      </c>
    </row>
    <row r="2" s="207" customFormat="1" ht="31.5" customHeight="1" spans="1:10">
      <c r="A2" s="216" t="s">
        <v>121</v>
      </c>
      <c r="B2" s="216"/>
      <c r="C2" s="216"/>
      <c r="D2" s="216"/>
      <c r="E2" s="216"/>
      <c r="F2" s="216"/>
      <c r="G2" s="216"/>
      <c r="H2" s="216"/>
      <c r="I2" s="216"/>
      <c r="J2" s="216"/>
    </row>
    <row r="3" s="206" customFormat="1" ht="23.25" customHeight="1" spans="1:10">
      <c r="A3" s="217" t="s">
        <v>2</v>
      </c>
      <c r="B3" s="218"/>
      <c r="C3" s="218"/>
      <c r="D3" s="219"/>
      <c r="E3" s="215"/>
      <c r="F3" s="215"/>
      <c r="G3" s="215"/>
      <c r="H3" s="215"/>
      <c r="J3" s="206" t="s">
        <v>27</v>
      </c>
    </row>
    <row r="4" ht="23.25" customHeight="1" spans="1:10">
      <c r="A4" s="220" t="s">
        <v>122</v>
      </c>
      <c r="B4" s="220"/>
      <c r="C4" s="220"/>
      <c r="D4" s="221" t="s">
        <v>123</v>
      </c>
      <c r="E4" s="222" t="s">
        <v>124</v>
      </c>
      <c r="F4" s="222" t="s">
        <v>125</v>
      </c>
      <c r="G4" s="222" t="s">
        <v>126</v>
      </c>
      <c r="H4" s="223" t="s">
        <v>127</v>
      </c>
      <c r="I4" s="233" t="s">
        <v>128</v>
      </c>
      <c r="J4" s="233" t="s">
        <v>129</v>
      </c>
    </row>
    <row r="5" ht="41.25" customHeight="1" spans="1:10">
      <c r="A5" s="224" t="s">
        <v>28</v>
      </c>
      <c r="B5" s="224" t="s">
        <v>29</v>
      </c>
      <c r="C5" s="225" t="s">
        <v>30</v>
      </c>
      <c r="D5" s="221"/>
      <c r="E5" s="222"/>
      <c r="F5" s="222"/>
      <c r="G5" s="222"/>
      <c r="H5" s="226"/>
      <c r="I5" s="233"/>
      <c r="J5" s="233"/>
    </row>
    <row r="6" ht="23.25" customHeight="1" spans="1:10">
      <c r="A6" s="227" t="s">
        <v>42</v>
      </c>
      <c r="B6" s="227" t="s">
        <v>42</v>
      </c>
      <c r="C6" s="228" t="s">
        <v>42</v>
      </c>
      <c r="D6" s="229" t="s">
        <v>42</v>
      </c>
      <c r="E6" s="229">
        <v>1</v>
      </c>
      <c r="F6" s="229">
        <v>2</v>
      </c>
      <c r="G6" s="229">
        <v>3</v>
      </c>
      <c r="H6" s="230">
        <v>4</v>
      </c>
      <c r="I6" s="230">
        <v>5</v>
      </c>
      <c r="J6" s="230">
        <v>6</v>
      </c>
    </row>
    <row r="7" s="208" customFormat="1" ht="32.25" customHeight="1" spans="1:241">
      <c r="A7" s="167"/>
      <c r="B7" s="167"/>
      <c r="C7" s="167"/>
      <c r="D7" s="231" t="s">
        <v>32</v>
      </c>
      <c r="E7" s="232">
        <f t="shared" ref="E7:E19" si="0">F7+G7</f>
        <v>6197.92</v>
      </c>
      <c r="F7" s="232">
        <f>F8+F14+F17+F24+F28+F31+F39+F42</f>
        <v>2925.14</v>
      </c>
      <c r="G7" s="232">
        <f>G8+G14+G17+G24+G28+G31+G39+G42</f>
        <v>3272.78</v>
      </c>
      <c r="H7" s="232">
        <v>0</v>
      </c>
      <c r="I7" s="234">
        <v>0</v>
      </c>
      <c r="J7" s="235"/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</row>
    <row r="8" ht="32.25" customHeight="1" spans="1:10">
      <c r="A8" s="167" t="s">
        <v>43</v>
      </c>
      <c r="B8" s="167"/>
      <c r="C8" s="167"/>
      <c r="D8" s="231" t="s">
        <v>44</v>
      </c>
      <c r="E8" s="232">
        <f t="shared" si="0"/>
        <v>2981.67</v>
      </c>
      <c r="F8" s="232">
        <f>F9+F11</f>
        <v>2169.67</v>
      </c>
      <c r="G8" s="232">
        <f>G9+G11</f>
        <v>812</v>
      </c>
      <c r="H8" s="232">
        <v>0</v>
      </c>
      <c r="I8" s="234">
        <v>0</v>
      </c>
      <c r="J8" s="235">
        <v>0</v>
      </c>
    </row>
    <row r="9" ht="32.25" customHeight="1" spans="1:10">
      <c r="A9" s="167" t="s">
        <v>45</v>
      </c>
      <c r="B9" s="167" t="s">
        <v>46</v>
      </c>
      <c r="C9" s="167"/>
      <c r="D9" s="231" t="s">
        <v>47</v>
      </c>
      <c r="E9" s="232">
        <f t="shared" si="0"/>
        <v>12</v>
      </c>
      <c r="F9" s="232">
        <v>0</v>
      </c>
      <c r="G9" s="232">
        <v>12</v>
      </c>
      <c r="H9" s="232">
        <v>0</v>
      </c>
      <c r="I9" s="234">
        <v>0</v>
      </c>
      <c r="J9" s="235">
        <v>0</v>
      </c>
    </row>
    <row r="10" ht="32.25" customHeight="1" spans="1:10">
      <c r="A10" s="167" t="s">
        <v>48</v>
      </c>
      <c r="B10" s="167" t="s">
        <v>49</v>
      </c>
      <c r="C10" s="167" t="s">
        <v>50</v>
      </c>
      <c r="D10" s="231" t="s">
        <v>51</v>
      </c>
      <c r="E10" s="232">
        <f t="shared" si="0"/>
        <v>12</v>
      </c>
      <c r="F10" s="232">
        <v>0</v>
      </c>
      <c r="G10" s="232">
        <v>12</v>
      </c>
      <c r="H10" s="232">
        <v>0</v>
      </c>
      <c r="I10" s="234">
        <v>0</v>
      </c>
      <c r="J10" s="235">
        <v>0</v>
      </c>
    </row>
    <row r="11" ht="32.25" customHeight="1" spans="1:10">
      <c r="A11" s="167" t="s">
        <v>45</v>
      </c>
      <c r="B11" s="167" t="s">
        <v>52</v>
      </c>
      <c r="C11" s="167"/>
      <c r="D11" s="231" t="s">
        <v>53</v>
      </c>
      <c r="E11" s="232">
        <f t="shared" si="0"/>
        <v>2969.67</v>
      </c>
      <c r="F11" s="232">
        <f>F12+F13</f>
        <v>2169.67</v>
      </c>
      <c r="G11" s="232">
        <f>G12+G13</f>
        <v>800</v>
      </c>
      <c r="H11" s="232">
        <v>0</v>
      </c>
      <c r="I11" s="234">
        <v>0</v>
      </c>
      <c r="J11" s="235">
        <v>0</v>
      </c>
    </row>
    <row r="12" ht="32.25" customHeight="1" spans="1:10">
      <c r="A12" s="167" t="s">
        <v>48</v>
      </c>
      <c r="B12" s="167" t="s">
        <v>54</v>
      </c>
      <c r="C12" s="167" t="s">
        <v>46</v>
      </c>
      <c r="D12" s="231" t="s">
        <v>55</v>
      </c>
      <c r="E12" s="232">
        <f t="shared" si="0"/>
        <v>2169.67</v>
      </c>
      <c r="F12" s="232">
        <v>2169.67</v>
      </c>
      <c r="G12" s="232">
        <v>0</v>
      </c>
      <c r="H12" s="232">
        <v>0</v>
      </c>
      <c r="I12" s="234">
        <v>0</v>
      </c>
      <c r="J12" s="235">
        <v>0</v>
      </c>
    </row>
    <row r="13" ht="32.25" customHeight="1" spans="1:10">
      <c r="A13" s="167" t="s">
        <v>48</v>
      </c>
      <c r="B13" s="167" t="s">
        <v>54</v>
      </c>
      <c r="C13" s="167" t="s">
        <v>50</v>
      </c>
      <c r="D13" s="231" t="s">
        <v>51</v>
      </c>
      <c r="E13" s="232">
        <f t="shared" si="0"/>
        <v>800</v>
      </c>
      <c r="F13" s="232">
        <v>0</v>
      </c>
      <c r="G13" s="232">
        <v>800</v>
      </c>
      <c r="H13" s="232">
        <v>0</v>
      </c>
      <c r="I13" s="234">
        <v>0</v>
      </c>
      <c r="J13" s="235">
        <v>0</v>
      </c>
    </row>
    <row r="14" ht="32.25" customHeight="1" spans="1:10">
      <c r="A14" s="167" t="s">
        <v>56</v>
      </c>
      <c r="B14" s="167"/>
      <c r="C14" s="167"/>
      <c r="D14" s="231" t="s">
        <v>57</v>
      </c>
      <c r="E14" s="232">
        <f t="shared" si="0"/>
        <v>300</v>
      </c>
      <c r="F14" s="232">
        <v>0</v>
      </c>
      <c r="G14" s="232">
        <v>300</v>
      </c>
      <c r="H14" s="232">
        <v>0</v>
      </c>
      <c r="I14" s="234">
        <v>0</v>
      </c>
      <c r="J14" s="235">
        <v>0</v>
      </c>
    </row>
    <row r="15" ht="32.25" customHeight="1" spans="1:10">
      <c r="A15" s="167" t="s">
        <v>58</v>
      </c>
      <c r="B15" s="167" t="s">
        <v>59</v>
      </c>
      <c r="C15" s="167"/>
      <c r="D15" s="231" t="s">
        <v>60</v>
      </c>
      <c r="E15" s="232">
        <f t="shared" si="0"/>
        <v>300</v>
      </c>
      <c r="F15" s="232">
        <v>0</v>
      </c>
      <c r="G15" s="232">
        <v>300</v>
      </c>
      <c r="H15" s="232">
        <v>0</v>
      </c>
      <c r="I15" s="234">
        <v>0</v>
      </c>
      <c r="J15" s="235">
        <v>0</v>
      </c>
    </row>
    <row r="16" ht="32.25" customHeight="1" spans="1:10">
      <c r="A16" s="167" t="s">
        <v>61</v>
      </c>
      <c r="B16" s="167" t="s">
        <v>62</v>
      </c>
      <c r="C16" s="167" t="s">
        <v>59</v>
      </c>
      <c r="D16" s="231" t="s">
        <v>63</v>
      </c>
      <c r="E16" s="232">
        <f t="shared" si="0"/>
        <v>300</v>
      </c>
      <c r="F16" s="232">
        <v>0</v>
      </c>
      <c r="G16" s="232">
        <v>300</v>
      </c>
      <c r="H16" s="232">
        <v>0</v>
      </c>
      <c r="I16" s="234">
        <v>0</v>
      </c>
      <c r="J16" s="235">
        <v>0</v>
      </c>
    </row>
    <row r="17" ht="32.25" customHeight="1" spans="1:10">
      <c r="A17" s="167" t="s">
        <v>64</v>
      </c>
      <c r="B17" s="167"/>
      <c r="C17" s="167"/>
      <c r="D17" s="231" t="s">
        <v>65</v>
      </c>
      <c r="E17" s="232">
        <f t="shared" si="0"/>
        <v>401.31</v>
      </c>
      <c r="F17" s="232">
        <f>F18+F20+F22</f>
        <v>201.31</v>
      </c>
      <c r="G17" s="232">
        <f>G18+G20+G22</f>
        <v>200</v>
      </c>
      <c r="H17" s="232">
        <v>0</v>
      </c>
      <c r="I17" s="234">
        <v>0</v>
      </c>
      <c r="J17" s="235">
        <v>0</v>
      </c>
    </row>
    <row r="18" ht="32.25" customHeight="1" spans="1:10">
      <c r="A18" s="167" t="s">
        <v>66</v>
      </c>
      <c r="B18" s="167" t="s">
        <v>67</v>
      </c>
      <c r="C18" s="167"/>
      <c r="D18" s="231" t="s">
        <v>68</v>
      </c>
      <c r="E18" s="232">
        <f t="shared" si="0"/>
        <v>178.1</v>
      </c>
      <c r="F18" s="232">
        <f>F19</f>
        <v>178.1</v>
      </c>
      <c r="G18" s="232">
        <v>0</v>
      </c>
      <c r="H18" s="232">
        <v>0</v>
      </c>
      <c r="I18" s="234">
        <v>0</v>
      </c>
      <c r="J18" s="235">
        <v>0</v>
      </c>
    </row>
    <row r="19" ht="32.25" customHeight="1" spans="1:10">
      <c r="A19" s="167" t="s">
        <v>69</v>
      </c>
      <c r="B19" s="167" t="s">
        <v>70</v>
      </c>
      <c r="C19" s="167" t="s">
        <v>67</v>
      </c>
      <c r="D19" s="231" t="s">
        <v>71</v>
      </c>
      <c r="E19" s="232">
        <f t="shared" si="0"/>
        <v>178.1</v>
      </c>
      <c r="F19" s="232">
        <v>178.1</v>
      </c>
      <c r="G19" s="232">
        <v>0</v>
      </c>
      <c r="H19" s="232">
        <v>0</v>
      </c>
      <c r="I19" s="234">
        <v>0</v>
      </c>
      <c r="J19" s="235">
        <v>0</v>
      </c>
    </row>
    <row r="20" ht="32.25" customHeight="1" spans="1:10">
      <c r="A20" s="167" t="s">
        <v>66</v>
      </c>
      <c r="B20" s="167" t="s">
        <v>72</v>
      </c>
      <c r="C20" s="167"/>
      <c r="D20" s="231" t="s">
        <v>73</v>
      </c>
      <c r="E20" s="232">
        <f t="shared" ref="E20:E43" si="1">F20+G20</f>
        <v>14.13</v>
      </c>
      <c r="F20" s="232">
        <f>F21</f>
        <v>14.13</v>
      </c>
      <c r="G20" s="232">
        <v>0</v>
      </c>
      <c r="H20" s="232">
        <v>0</v>
      </c>
      <c r="I20" s="234">
        <v>0</v>
      </c>
      <c r="J20" s="235">
        <v>0</v>
      </c>
    </row>
    <row r="21" ht="32.25" customHeight="1" spans="1:10">
      <c r="A21" s="167" t="s">
        <v>69</v>
      </c>
      <c r="B21" s="167" t="s">
        <v>74</v>
      </c>
      <c r="C21" s="167" t="s">
        <v>59</v>
      </c>
      <c r="D21" s="231" t="s">
        <v>75</v>
      </c>
      <c r="E21" s="232">
        <f t="shared" si="1"/>
        <v>14.13</v>
      </c>
      <c r="F21" s="232">
        <v>14.13</v>
      </c>
      <c r="G21" s="232">
        <v>0</v>
      </c>
      <c r="H21" s="232">
        <v>0</v>
      </c>
      <c r="I21" s="234">
        <v>0</v>
      </c>
      <c r="J21" s="235">
        <v>0</v>
      </c>
    </row>
    <row r="22" ht="32.25" customHeight="1" spans="1:10">
      <c r="A22" s="167" t="s">
        <v>66</v>
      </c>
      <c r="B22" s="167" t="s">
        <v>59</v>
      </c>
      <c r="C22" s="167"/>
      <c r="D22" s="231" t="s">
        <v>76</v>
      </c>
      <c r="E22" s="232">
        <f t="shared" si="1"/>
        <v>209.08</v>
      </c>
      <c r="F22" s="232">
        <f>F23</f>
        <v>9.08</v>
      </c>
      <c r="G22" s="232">
        <v>200</v>
      </c>
      <c r="H22" s="232">
        <v>0</v>
      </c>
      <c r="I22" s="234">
        <v>0</v>
      </c>
      <c r="J22" s="235">
        <v>0</v>
      </c>
    </row>
    <row r="23" ht="32.25" customHeight="1" spans="1:10">
      <c r="A23" s="167" t="s">
        <v>69</v>
      </c>
      <c r="B23" s="167" t="s">
        <v>62</v>
      </c>
      <c r="C23" s="167" t="s">
        <v>59</v>
      </c>
      <c r="D23" s="231" t="s">
        <v>77</v>
      </c>
      <c r="E23" s="232">
        <f t="shared" si="1"/>
        <v>209.08</v>
      </c>
      <c r="F23" s="232">
        <v>9.08</v>
      </c>
      <c r="G23" s="232">
        <v>200</v>
      </c>
      <c r="H23" s="232">
        <v>0</v>
      </c>
      <c r="I23" s="234">
        <v>0</v>
      </c>
      <c r="J23" s="235">
        <v>0</v>
      </c>
    </row>
    <row r="24" ht="32.25" customHeight="1" spans="1:10">
      <c r="A24" s="167" t="s">
        <v>78</v>
      </c>
      <c r="B24" s="167"/>
      <c r="C24" s="167"/>
      <c r="D24" s="231" t="s">
        <v>79</v>
      </c>
      <c r="E24" s="232">
        <f t="shared" si="1"/>
        <v>74.75</v>
      </c>
      <c r="F24" s="232">
        <f>F25</f>
        <v>74.75</v>
      </c>
      <c r="G24" s="232">
        <v>0</v>
      </c>
      <c r="H24" s="232">
        <v>0</v>
      </c>
      <c r="I24" s="234">
        <v>0</v>
      </c>
      <c r="J24" s="235">
        <v>0</v>
      </c>
    </row>
    <row r="25" ht="32.25" customHeight="1" spans="1:10">
      <c r="A25" s="167" t="s">
        <v>80</v>
      </c>
      <c r="B25" s="167" t="s">
        <v>72</v>
      </c>
      <c r="C25" s="167"/>
      <c r="D25" s="231" t="s">
        <v>81</v>
      </c>
      <c r="E25" s="232">
        <f t="shared" si="1"/>
        <v>74.75</v>
      </c>
      <c r="F25" s="232">
        <f>F26+F27</f>
        <v>74.75</v>
      </c>
      <c r="G25" s="232">
        <v>0</v>
      </c>
      <c r="H25" s="232">
        <v>0</v>
      </c>
      <c r="I25" s="234">
        <v>0</v>
      </c>
      <c r="J25" s="235">
        <v>0</v>
      </c>
    </row>
    <row r="26" ht="32.25" customHeight="1" spans="1:10">
      <c r="A26" s="167" t="s">
        <v>82</v>
      </c>
      <c r="B26" s="167" t="s">
        <v>74</v>
      </c>
      <c r="C26" s="167" t="s">
        <v>46</v>
      </c>
      <c r="D26" s="231" t="s">
        <v>83</v>
      </c>
      <c r="E26" s="232">
        <f t="shared" si="1"/>
        <v>60.78</v>
      </c>
      <c r="F26" s="232">
        <v>60.78</v>
      </c>
      <c r="G26" s="232">
        <v>0</v>
      </c>
      <c r="H26" s="232">
        <v>0</v>
      </c>
      <c r="I26" s="234">
        <v>0</v>
      </c>
      <c r="J26" s="235">
        <v>0</v>
      </c>
    </row>
    <row r="27" ht="32.25" customHeight="1" spans="1:10">
      <c r="A27" s="167" t="s">
        <v>82</v>
      </c>
      <c r="B27" s="167" t="s">
        <v>74</v>
      </c>
      <c r="C27" s="167" t="s">
        <v>52</v>
      </c>
      <c r="D27" s="231" t="s">
        <v>84</v>
      </c>
      <c r="E27" s="232">
        <f t="shared" si="1"/>
        <v>13.97</v>
      </c>
      <c r="F27" s="232">
        <v>13.97</v>
      </c>
      <c r="G27" s="232">
        <v>0</v>
      </c>
      <c r="H27" s="232">
        <v>0</v>
      </c>
      <c r="I27" s="234">
        <v>0</v>
      </c>
      <c r="J27" s="235">
        <v>0</v>
      </c>
    </row>
    <row r="28" ht="32.25" customHeight="1" spans="1:10">
      <c r="A28" s="167" t="s">
        <v>85</v>
      </c>
      <c r="B28" s="167"/>
      <c r="C28" s="167"/>
      <c r="D28" s="231" t="s">
        <v>86</v>
      </c>
      <c r="E28" s="232">
        <f t="shared" si="1"/>
        <v>200</v>
      </c>
      <c r="F28" s="232">
        <v>0</v>
      </c>
      <c r="G28" s="232">
        <v>200</v>
      </c>
      <c r="H28" s="232">
        <v>0</v>
      </c>
      <c r="I28" s="234">
        <v>0</v>
      </c>
      <c r="J28" s="235">
        <v>0</v>
      </c>
    </row>
    <row r="29" ht="32.25" customHeight="1" spans="1:10">
      <c r="A29" s="167" t="s">
        <v>87</v>
      </c>
      <c r="B29" s="167" t="s">
        <v>88</v>
      </c>
      <c r="C29" s="167"/>
      <c r="D29" s="231" t="s">
        <v>89</v>
      </c>
      <c r="E29" s="232">
        <f t="shared" si="1"/>
        <v>200</v>
      </c>
      <c r="F29" s="232">
        <v>0</v>
      </c>
      <c r="G29" s="232">
        <v>200</v>
      </c>
      <c r="H29" s="232">
        <v>0</v>
      </c>
      <c r="I29" s="234">
        <v>0</v>
      </c>
      <c r="J29" s="235">
        <v>0</v>
      </c>
    </row>
    <row r="30" ht="32.25" customHeight="1" spans="1:10">
      <c r="A30" s="167" t="s">
        <v>90</v>
      </c>
      <c r="B30" s="167" t="s">
        <v>91</v>
      </c>
      <c r="C30" s="167" t="s">
        <v>50</v>
      </c>
      <c r="D30" s="231" t="s">
        <v>92</v>
      </c>
      <c r="E30" s="232">
        <f t="shared" si="1"/>
        <v>200</v>
      </c>
      <c r="F30" s="232">
        <v>0</v>
      </c>
      <c r="G30" s="232">
        <v>200</v>
      </c>
      <c r="H30" s="232">
        <v>0</v>
      </c>
      <c r="I30" s="234">
        <v>0</v>
      </c>
      <c r="J30" s="235">
        <v>0</v>
      </c>
    </row>
    <row r="31" ht="32.25" customHeight="1" spans="1:10">
      <c r="A31" s="167" t="s">
        <v>93</v>
      </c>
      <c r="B31" s="167"/>
      <c r="C31" s="167"/>
      <c r="D31" s="231" t="s">
        <v>94</v>
      </c>
      <c r="E31" s="232">
        <f t="shared" si="1"/>
        <v>1330.78</v>
      </c>
      <c r="F31" s="232">
        <f>F32+F35+F37</f>
        <v>370</v>
      </c>
      <c r="G31" s="232">
        <f>G32+G35+G37</f>
        <v>960.78</v>
      </c>
      <c r="H31" s="232">
        <v>0</v>
      </c>
      <c r="I31" s="234">
        <v>0</v>
      </c>
      <c r="J31" s="235">
        <v>0</v>
      </c>
    </row>
    <row r="32" ht="32.25" customHeight="1" spans="1:10">
      <c r="A32" s="167" t="s">
        <v>95</v>
      </c>
      <c r="B32" s="167" t="s">
        <v>46</v>
      </c>
      <c r="C32" s="167"/>
      <c r="D32" s="231" t="s">
        <v>96</v>
      </c>
      <c r="E32" s="232">
        <f t="shared" si="1"/>
        <v>800</v>
      </c>
      <c r="F32" s="232">
        <f>F33+F34</f>
        <v>370</v>
      </c>
      <c r="G32" s="232">
        <f>G33+G34</f>
        <v>430</v>
      </c>
      <c r="H32" s="232">
        <v>0</v>
      </c>
      <c r="I32" s="234">
        <v>0</v>
      </c>
      <c r="J32" s="235">
        <v>0</v>
      </c>
    </row>
    <row r="33" ht="32.25" customHeight="1" spans="1:10">
      <c r="A33" s="167" t="s">
        <v>93</v>
      </c>
      <c r="B33" s="167" t="s">
        <v>46</v>
      </c>
      <c r="C33" s="167" t="s">
        <v>88</v>
      </c>
      <c r="D33" s="167" t="s">
        <v>97</v>
      </c>
      <c r="E33" s="232">
        <v>370</v>
      </c>
      <c r="F33" s="232">
        <v>370</v>
      </c>
      <c r="G33" s="232"/>
      <c r="H33" s="167"/>
      <c r="I33" s="234"/>
      <c r="J33" s="235"/>
    </row>
    <row r="34" ht="32.25" customHeight="1" spans="1:10">
      <c r="A34" s="167" t="s">
        <v>98</v>
      </c>
      <c r="B34" s="167" t="s">
        <v>49</v>
      </c>
      <c r="C34" s="167" t="s">
        <v>59</v>
      </c>
      <c r="D34" s="231" t="s">
        <v>99</v>
      </c>
      <c r="E34" s="232">
        <f t="shared" ref="E34:E44" si="2">F34+G34</f>
        <v>430</v>
      </c>
      <c r="F34" s="232">
        <v>0</v>
      </c>
      <c r="G34" s="232">
        <v>430</v>
      </c>
      <c r="H34" s="232">
        <v>0</v>
      </c>
      <c r="I34" s="234">
        <v>0</v>
      </c>
      <c r="J34" s="235">
        <v>0</v>
      </c>
    </row>
    <row r="35" ht="32.25" customHeight="1" spans="1:10">
      <c r="A35" s="167" t="s">
        <v>95</v>
      </c>
      <c r="B35" s="167" t="s">
        <v>52</v>
      </c>
      <c r="C35" s="167"/>
      <c r="D35" s="231" t="s">
        <v>100</v>
      </c>
      <c r="E35" s="232">
        <f t="shared" si="2"/>
        <v>500</v>
      </c>
      <c r="F35" s="232">
        <f>F36</f>
        <v>0</v>
      </c>
      <c r="G35" s="232">
        <f>G36</f>
        <v>500</v>
      </c>
      <c r="H35" s="232">
        <v>0</v>
      </c>
      <c r="I35" s="234">
        <v>0</v>
      </c>
      <c r="J35" s="235">
        <v>0</v>
      </c>
    </row>
    <row r="36" ht="32.25" customHeight="1" spans="1:10">
      <c r="A36" s="167" t="s">
        <v>98</v>
      </c>
      <c r="B36" s="167" t="s">
        <v>54</v>
      </c>
      <c r="C36" s="167" t="s">
        <v>101</v>
      </c>
      <c r="D36" s="231" t="s">
        <v>102</v>
      </c>
      <c r="E36" s="232">
        <f t="shared" si="2"/>
        <v>500</v>
      </c>
      <c r="F36" s="232">
        <v>0</v>
      </c>
      <c r="G36" s="232">
        <v>500</v>
      </c>
      <c r="H36" s="232">
        <v>0</v>
      </c>
      <c r="I36" s="234">
        <v>0</v>
      </c>
      <c r="J36" s="235">
        <v>0</v>
      </c>
    </row>
    <row r="37" ht="32.25" customHeight="1" spans="1:10">
      <c r="A37" s="167" t="s">
        <v>95</v>
      </c>
      <c r="B37" s="167" t="s">
        <v>103</v>
      </c>
      <c r="C37" s="167"/>
      <c r="D37" s="231" t="s">
        <v>104</v>
      </c>
      <c r="E37" s="232">
        <f t="shared" si="2"/>
        <v>30.78</v>
      </c>
      <c r="F37" s="232">
        <v>0</v>
      </c>
      <c r="G37" s="232">
        <v>30.78</v>
      </c>
      <c r="H37" s="232">
        <v>0</v>
      </c>
      <c r="I37" s="234">
        <v>0</v>
      </c>
      <c r="J37" s="235">
        <v>0</v>
      </c>
    </row>
    <row r="38" ht="32.25" customHeight="1" spans="1:10">
      <c r="A38" s="167" t="s">
        <v>98</v>
      </c>
      <c r="B38" s="167" t="s">
        <v>105</v>
      </c>
      <c r="C38" s="167" t="s">
        <v>67</v>
      </c>
      <c r="D38" s="231" t="s">
        <v>106</v>
      </c>
      <c r="E38" s="232">
        <f t="shared" si="2"/>
        <v>30.78</v>
      </c>
      <c r="F38" s="232">
        <v>0</v>
      </c>
      <c r="G38" s="232">
        <v>30.78</v>
      </c>
      <c r="H38" s="232">
        <v>0</v>
      </c>
      <c r="I38" s="234">
        <v>0</v>
      </c>
      <c r="J38" s="235">
        <v>0</v>
      </c>
    </row>
    <row r="39" ht="32.25" customHeight="1" spans="1:10">
      <c r="A39" s="167" t="s">
        <v>107</v>
      </c>
      <c r="B39" s="167"/>
      <c r="C39" s="167"/>
      <c r="D39" s="231" t="s">
        <v>108</v>
      </c>
      <c r="E39" s="232">
        <f t="shared" si="2"/>
        <v>800</v>
      </c>
      <c r="F39" s="232">
        <v>0</v>
      </c>
      <c r="G39" s="232">
        <v>800</v>
      </c>
      <c r="H39" s="232">
        <v>0</v>
      </c>
      <c r="I39" s="234">
        <v>0</v>
      </c>
      <c r="J39" s="235">
        <v>0</v>
      </c>
    </row>
    <row r="40" ht="32.25" customHeight="1" spans="1:10">
      <c r="A40" s="167" t="s">
        <v>109</v>
      </c>
      <c r="B40" s="167" t="s">
        <v>46</v>
      </c>
      <c r="C40" s="167"/>
      <c r="D40" s="231" t="s">
        <v>110</v>
      </c>
      <c r="E40" s="232">
        <f t="shared" si="2"/>
        <v>800</v>
      </c>
      <c r="F40" s="232">
        <v>0</v>
      </c>
      <c r="G40" s="232">
        <v>800</v>
      </c>
      <c r="H40" s="232">
        <v>0</v>
      </c>
      <c r="I40" s="234">
        <v>0</v>
      </c>
      <c r="J40" s="235">
        <v>0</v>
      </c>
    </row>
    <row r="41" ht="32.25" customHeight="1" spans="1:10">
      <c r="A41" s="167" t="s">
        <v>111</v>
      </c>
      <c r="B41" s="167" t="s">
        <v>49</v>
      </c>
      <c r="C41" s="167" t="s">
        <v>88</v>
      </c>
      <c r="D41" s="231" t="s">
        <v>112</v>
      </c>
      <c r="E41" s="232">
        <f t="shared" si="2"/>
        <v>800</v>
      </c>
      <c r="F41" s="232">
        <v>0</v>
      </c>
      <c r="G41" s="232">
        <v>800</v>
      </c>
      <c r="H41" s="232">
        <v>0</v>
      </c>
      <c r="I41" s="234">
        <v>0</v>
      </c>
      <c r="J41" s="235">
        <v>0</v>
      </c>
    </row>
    <row r="42" ht="32.25" customHeight="1" spans="1:10">
      <c r="A42" s="167" t="s">
        <v>113</v>
      </c>
      <c r="B42" s="167"/>
      <c r="C42" s="167"/>
      <c r="D42" s="231" t="s">
        <v>114</v>
      </c>
      <c r="E42" s="232">
        <f t="shared" si="2"/>
        <v>109.41</v>
      </c>
      <c r="F42" s="232">
        <f>F43</f>
        <v>109.41</v>
      </c>
      <c r="G42" s="232">
        <v>0</v>
      </c>
      <c r="H42" s="232">
        <v>0</v>
      </c>
      <c r="I42" s="234">
        <v>0</v>
      </c>
      <c r="J42" s="235">
        <v>0</v>
      </c>
    </row>
    <row r="43" ht="32.25" customHeight="1" spans="1:10">
      <c r="A43" s="167" t="s">
        <v>115</v>
      </c>
      <c r="B43" s="167" t="s">
        <v>50</v>
      </c>
      <c r="C43" s="167"/>
      <c r="D43" s="231" t="s">
        <v>116</v>
      </c>
      <c r="E43" s="232">
        <f t="shared" si="2"/>
        <v>109.41</v>
      </c>
      <c r="F43" s="232">
        <f>F44</f>
        <v>109.41</v>
      </c>
      <c r="G43" s="232">
        <v>0</v>
      </c>
      <c r="H43" s="232">
        <v>0</v>
      </c>
      <c r="I43" s="234">
        <v>0</v>
      </c>
      <c r="J43" s="235">
        <v>0</v>
      </c>
    </row>
    <row r="44" ht="32.25" customHeight="1" spans="1:10">
      <c r="A44" s="167" t="s">
        <v>117</v>
      </c>
      <c r="B44" s="167" t="s">
        <v>118</v>
      </c>
      <c r="C44" s="167" t="s">
        <v>46</v>
      </c>
      <c r="D44" s="231" t="s">
        <v>119</v>
      </c>
      <c r="E44" s="232">
        <f t="shared" si="2"/>
        <v>109.41</v>
      </c>
      <c r="F44" s="232">
        <v>109.41</v>
      </c>
      <c r="G44" s="232">
        <v>0</v>
      </c>
      <c r="H44" s="232">
        <v>0</v>
      </c>
      <c r="I44" s="234">
        <v>0</v>
      </c>
      <c r="J44" s="235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275" bottom="0.0784722222222222" header="0.393700787401575" footer="0.236220481827503"/>
  <pageSetup paperSize="9" scale="5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G11" sqref="G11"/>
    </sheetView>
  </sheetViews>
  <sheetFormatPr defaultColWidth="8" defaultRowHeight="24.95" customHeight="1"/>
  <cols>
    <col min="1" max="1" width="24.375" style="172" customWidth="1"/>
    <col min="2" max="2" width="25.75" style="172" customWidth="1"/>
    <col min="3" max="3" width="21.875" style="173" customWidth="1"/>
    <col min="4" max="4" width="14.375" style="173" customWidth="1"/>
    <col min="5" max="5" width="14.125" style="174" customWidth="1"/>
    <col min="6" max="6" width="11.875" style="175" customWidth="1"/>
    <col min="7" max="7" width="13.375" style="175" customWidth="1"/>
    <col min="8" max="10" width="8" style="175" customWidth="1"/>
    <col min="11" max="13" width="9.25" style="176" customWidth="1"/>
    <col min="14" max="244" width="10.875" style="176" customWidth="1"/>
    <col min="245" max="246" width="8" style="177" customWidth="1"/>
    <col min="247" max="16384" width="8" style="177"/>
  </cols>
  <sheetData>
    <row r="1" s="169" customFormat="1" ht="23.25" customHeight="1" spans="1:13">
      <c r="A1" s="178"/>
      <c r="B1" s="178"/>
      <c r="C1" s="178"/>
      <c r="D1" s="178"/>
      <c r="E1" s="178"/>
      <c r="F1" s="178" t="s">
        <v>130</v>
      </c>
      <c r="G1"/>
      <c r="H1"/>
      <c r="I1"/>
      <c r="J1"/>
      <c r="K1"/>
      <c r="L1"/>
      <c r="M1"/>
    </row>
    <row r="2" s="170" customFormat="1" ht="31.5" customHeight="1" spans="1:13">
      <c r="A2" s="179" t="s">
        <v>131</v>
      </c>
      <c r="B2" s="179"/>
      <c r="C2" s="179"/>
      <c r="D2" s="179"/>
      <c r="E2" s="179"/>
      <c r="F2" s="179"/>
      <c r="H2"/>
      <c r="I2"/>
      <c r="J2"/>
      <c r="K2"/>
      <c r="L2"/>
      <c r="M2"/>
    </row>
    <row r="3" s="169" customFormat="1" ht="23.25" customHeight="1" spans="1:13">
      <c r="A3" s="180" t="s">
        <v>2</v>
      </c>
      <c r="B3" s="178"/>
      <c r="C3" s="178"/>
      <c r="D3" s="178"/>
      <c r="E3" s="178"/>
      <c r="F3" s="178" t="s">
        <v>27</v>
      </c>
      <c r="G3"/>
      <c r="H3"/>
      <c r="I3"/>
      <c r="J3"/>
      <c r="K3"/>
      <c r="L3"/>
      <c r="M3"/>
    </row>
    <row r="4" ht="23.25" customHeight="1" spans="1:13">
      <c r="A4" s="181" t="s">
        <v>132</v>
      </c>
      <c r="B4" s="182"/>
      <c r="C4" s="183" t="s">
        <v>133</v>
      </c>
      <c r="D4" s="183"/>
      <c r="E4" s="183"/>
      <c r="F4" s="183"/>
      <c r="G4" s="183"/>
      <c r="H4"/>
      <c r="I4"/>
      <c r="J4"/>
      <c r="K4"/>
      <c r="L4"/>
      <c r="M4"/>
    </row>
    <row r="5" ht="41.25" customHeight="1" spans="1:13">
      <c r="A5" s="184" t="s">
        <v>134</v>
      </c>
      <c r="B5" s="184" t="s">
        <v>135</v>
      </c>
      <c r="C5" s="184" t="s">
        <v>134</v>
      </c>
      <c r="D5" s="184" t="s">
        <v>135</v>
      </c>
      <c r="E5" s="184" t="s">
        <v>136</v>
      </c>
      <c r="F5" s="184" t="s">
        <v>137</v>
      </c>
      <c r="G5" s="185" t="s">
        <v>138</v>
      </c>
      <c r="H5"/>
      <c r="I5"/>
      <c r="J5"/>
      <c r="K5"/>
      <c r="L5"/>
      <c r="M5"/>
    </row>
    <row r="6" s="171" customFormat="1" ht="23.25" customHeight="1" spans="1:244">
      <c r="A6" s="186" t="s">
        <v>139</v>
      </c>
      <c r="B6" s="187">
        <f>B7</f>
        <v>4667.92</v>
      </c>
      <c r="C6" s="186" t="s">
        <v>140</v>
      </c>
      <c r="D6" s="188">
        <f>SUM(D7:D27)</f>
        <v>4667.92</v>
      </c>
      <c r="E6" s="188">
        <f>SUM(E7:E27)</f>
        <v>4667.92</v>
      </c>
      <c r="F6" s="189">
        <v>0</v>
      </c>
      <c r="G6" s="190"/>
      <c r="H6" s="59"/>
      <c r="I6" s="59"/>
      <c r="J6" s="59"/>
      <c r="K6" s="59"/>
      <c r="L6" s="59"/>
      <c r="M6" s="59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  <c r="CE6" s="176"/>
      <c r="CF6" s="176"/>
      <c r="CG6" s="176"/>
      <c r="CH6" s="176"/>
      <c r="CI6" s="176"/>
      <c r="CJ6" s="176"/>
      <c r="CK6" s="176"/>
      <c r="CL6" s="176"/>
      <c r="CM6" s="176"/>
      <c r="CN6" s="176"/>
      <c r="CO6" s="176"/>
      <c r="CP6" s="176"/>
      <c r="CQ6" s="176"/>
      <c r="CR6" s="176"/>
      <c r="CS6" s="176"/>
      <c r="CT6" s="176"/>
      <c r="CU6" s="176"/>
      <c r="CV6" s="176"/>
      <c r="CW6" s="176"/>
      <c r="CX6" s="176"/>
      <c r="CY6" s="176"/>
      <c r="CZ6" s="176"/>
      <c r="DA6" s="176"/>
      <c r="DB6" s="176"/>
      <c r="DC6" s="176"/>
      <c r="DD6" s="176"/>
      <c r="DE6" s="176"/>
      <c r="DF6" s="176"/>
      <c r="DG6" s="176"/>
      <c r="DH6" s="176"/>
      <c r="DI6" s="176"/>
      <c r="DJ6" s="176"/>
      <c r="DK6" s="176"/>
      <c r="DL6" s="176"/>
      <c r="DM6" s="176"/>
      <c r="DN6" s="176"/>
      <c r="DO6" s="176"/>
      <c r="DP6" s="176"/>
      <c r="DQ6" s="176"/>
      <c r="DR6" s="176"/>
      <c r="DS6" s="176"/>
      <c r="DT6" s="176"/>
      <c r="DU6" s="176"/>
      <c r="DV6" s="176"/>
      <c r="DW6" s="176"/>
      <c r="DX6" s="176"/>
      <c r="DY6" s="176"/>
      <c r="DZ6" s="176"/>
      <c r="EA6" s="176"/>
      <c r="EB6" s="176"/>
      <c r="EC6" s="176"/>
      <c r="ED6" s="176"/>
      <c r="EE6" s="176"/>
      <c r="EF6" s="176"/>
      <c r="EG6" s="176"/>
      <c r="EH6" s="176"/>
      <c r="EI6" s="176"/>
      <c r="EJ6" s="176"/>
      <c r="EK6" s="176"/>
      <c r="EL6" s="176"/>
      <c r="EM6" s="176"/>
      <c r="EN6" s="176"/>
      <c r="EO6" s="176"/>
      <c r="EP6" s="176"/>
      <c r="EQ6" s="176"/>
      <c r="ER6" s="176"/>
      <c r="ES6" s="176"/>
      <c r="ET6" s="176"/>
      <c r="EU6" s="176"/>
      <c r="EV6" s="176"/>
      <c r="EW6" s="176"/>
      <c r="EX6" s="176"/>
      <c r="EY6" s="176"/>
      <c r="EZ6" s="176"/>
      <c r="FA6" s="176"/>
      <c r="FB6" s="176"/>
      <c r="FC6" s="176"/>
      <c r="FD6" s="176"/>
      <c r="FE6" s="176"/>
      <c r="FF6" s="176"/>
      <c r="FG6" s="176"/>
      <c r="FH6" s="176"/>
      <c r="FI6" s="176"/>
      <c r="FJ6" s="176"/>
      <c r="FK6" s="176"/>
      <c r="FL6" s="176"/>
      <c r="FM6" s="176"/>
      <c r="FN6" s="176"/>
      <c r="FO6" s="176"/>
      <c r="FP6" s="176"/>
      <c r="FQ6" s="176"/>
      <c r="FR6" s="176"/>
      <c r="FS6" s="176"/>
      <c r="FT6" s="176"/>
      <c r="FU6" s="176"/>
      <c r="FV6" s="176"/>
      <c r="FW6" s="176"/>
      <c r="FX6" s="176"/>
      <c r="FY6" s="176"/>
      <c r="FZ6" s="176"/>
      <c r="GA6" s="176"/>
      <c r="GB6" s="176"/>
      <c r="GC6" s="176"/>
      <c r="GD6" s="176"/>
      <c r="GE6" s="176"/>
      <c r="GF6" s="176"/>
      <c r="GG6" s="176"/>
      <c r="GH6" s="176"/>
      <c r="GI6" s="176"/>
      <c r="GJ6" s="176"/>
      <c r="GK6" s="176"/>
      <c r="GL6" s="176"/>
      <c r="GM6" s="176"/>
      <c r="GN6" s="176"/>
      <c r="GO6" s="176"/>
      <c r="GP6" s="176"/>
      <c r="GQ6" s="176"/>
      <c r="GR6" s="176"/>
      <c r="GS6" s="176"/>
      <c r="GT6" s="176"/>
      <c r="GU6" s="176"/>
      <c r="GV6" s="176"/>
      <c r="GW6" s="176"/>
      <c r="GX6" s="176"/>
      <c r="GY6" s="176"/>
      <c r="GZ6" s="176"/>
      <c r="HA6" s="176"/>
      <c r="HB6" s="176"/>
      <c r="HC6" s="176"/>
      <c r="HD6" s="176"/>
      <c r="HE6" s="176"/>
      <c r="HF6" s="176"/>
      <c r="HG6" s="176"/>
      <c r="HH6" s="176"/>
      <c r="HI6" s="176"/>
      <c r="HJ6" s="176"/>
      <c r="HK6" s="176"/>
      <c r="HL6" s="176"/>
      <c r="HM6" s="176"/>
      <c r="HN6" s="176"/>
      <c r="HO6" s="176"/>
      <c r="HP6" s="176"/>
      <c r="HQ6" s="176"/>
      <c r="HR6" s="176"/>
      <c r="HS6" s="176"/>
      <c r="HT6" s="176"/>
      <c r="HU6" s="176"/>
      <c r="HV6" s="176"/>
      <c r="HW6" s="176"/>
      <c r="HX6" s="176"/>
      <c r="HY6" s="176"/>
      <c r="HZ6" s="176"/>
      <c r="IA6" s="176"/>
      <c r="IB6" s="176"/>
      <c r="IC6" s="176"/>
      <c r="ID6" s="176"/>
      <c r="IE6" s="176"/>
      <c r="IF6" s="176"/>
      <c r="IG6" s="176"/>
      <c r="IH6" s="176"/>
      <c r="II6" s="176"/>
      <c r="IJ6" s="176"/>
    </row>
    <row r="7" s="171" customFormat="1" ht="27.75" customHeight="1" spans="1:244">
      <c r="A7" s="186" t="s">
        <v>141</v>
      </c>
      <c r="B7" s="191">
        <f>D6</f>
        <v>4667.92</v>
      </c>
      <c r="C7" s="186" t="s">
        <v>142</v>
      </c>
      <c r="D7" s="188">
        <f>E7</f>
        <v>2481.67</v>
      </c>
      <c r="E7" s="192">
        <v>2481.67</v>
      </c>
      <c r="F7" s="189">
        <v>0</v>
      </c>
      <c r="G7" s="190"/>
      <c r="H7" s="59"/>
      <c r="I7" s="59"/>
      <c r="J7" s="59"/>
      <c r="K7" s="59"/>
      <c r="L7" s="59"/>
      <c r="M7" s="59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  <c r="HW7" s="176"/>
      <c r="HX7" s="176"/>
      <c r="HY7" s="176"/>
      <c r="HZ7" s="176"/>
      <c r="IA7" s="176"/>
      <c r="IB7" s="176"/>
      <c r="IC7" s="176"/>
      <c r="ID7" s="176"/>
      <c r="IE7" s="176"/>
      <c r="IF7" s="176"/>
      <c r="IG7" s="176"/>
      <c r="IH7" s="176"/>
      <c r="II7" s="176"/>
      <c r="IJ7" s="176"/>
    </row>
    <row r="8" s="171" customFormat="1" customHeight="1" spans="1:244">
      <c r="A8" s="186" t="s">
        <v>143</v>
      </c>
      <c r="B8" s="193">
        <v>0</v>
      </c>
      <c r="C8" s="194" t="s">
        <v>144</v>
      </c>
      <c r="D8" s="188">
        <f t="shared" ref="D8:D27" si="0">E8</f>
        <v>0</v>
      </c>
      <c r="E8" s="195">
        <v>0</v>
      </c>
      <c r="F8" s="196">
        <v>0</v>
      </c>
      <c r="G8" s="196"/>
      <c r="H8" s="175"/>
      <c r="I8" s="175"/>
      <c r="J8" s="175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</row>
    <row r="9" s="171" customFormat="1" customHeight="1" spans="1:244">
      <c r="A9" s="197" t="s">
        <v>145</v>
      </c>
      <c r="B9" s="187">
        <v>0</v>
      </c>
      <c r="C9" s="194" t="s">
        <v>146</v>
      </c>
      <c r="D9" s="188">
        <f t="shared" si="0"/>
        <v>0</v>
      </c>
      <c r="E9" s="195">
        <v>0</v>
      </c>
      <c r="F9" s="196">
        <v>0</v>
      </c>
      <c r="G9" s="196"/>
      <c r="H9" s="175"/>
      <c r="I9" s="175"/>
      <c r="J9" s="175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/>
      <c r="BR9" s="176"/>
      <c r="BS9" s="176"/>
      <c r="BT9" s="176"/>
      <c r="BU9" s="176"/>
      <c r="BV9" s="176"/>
      <c r="BW9" s="176"/>
      <c r="BX9" s="176"/>
      <c r="BY9" s="176"/>
      <c r="BZ9" s="176"/>
      <c r="CA9" s="176"/>
      <c r="CB9" s="176"/>
      <c r="CC9" s="176"/>
      <c r="CD9" s="176"/>
      <c r="CE9" s="176"/>
      <c r="CF9" s="176"/>
      <c r="CG9" s="176"/>
      <c r="CH9" s="176"/>
      <c r="CI9" s="176"/>
      <c r="CJ9" s="176"/>
      <c r="CK9" s="176"/>
      <c r="CL9" s="176"/>
      <c r="CM9" s="176"/>
      <c r="CN9" s="176"/>
      <c r="CO9" s="176"/>
      <c r="CP9" s="176"/>
      <c r="CQ9" s="176"/>
      <c r="CR9" s="176"/>
      <c r="CS9" s="176"/>
      <c r="CT9" s="176"/>
      <c r="CU9" s="176"/>
      <c r="CV9" s="176"/>
      <c r="CW9" s="176"/>
      <c r="CX9" s="176"/>
      <c r="CY9" s="176"/>
      <c r="CZ9" s="176"/>
      <c r="DA9" s="176"/>
      <c r="DB9" s="176"/>
      <c r="DC9" s="176"/>
      <c r="DD9" s="176"/>
      <c r="DE9" s="176"/>
      <c r="DF9" s="176"/>
      <c r="DG9" s="176"/>
      <c r="DH9" s="176"/>
      <c r="DI9" s="176"/>
      <c r="DJ9" s="176"/>
      <c r="DK9" s="176"/>
      <c r="DL9" s="176"/>
      <c r="DM9" s="176"/>
      <c r="DN9" s="176"/>
      <c r="DO9" s="176"/>
      <c r="DP9" s="176"/>
      <c r="DQ9" s="176"/>
      <c r="DR9" s="176"/>
      <c r="DS9" s="176"/>
      <c r="DT9" s="176"/>
      <c r="DU9" s="176"/>
      <c r="DV9" s="176"/>
      <c r="DW9" s="176"/>
      <c r="DX9" s="176"/>
      <c r="DY9" s="176"/>
      <c r="DZ9" s="176"/>
      <c r="EA9" s="176"/>
      <c r="EB9" s="176"/>
      <c r="EC9" s="176"/>
      <c r="ED9" s="176"/>
      <c r="EE9" s="176"/>
      <c r="EF9" s="176"/>
      <c r="EG9" s="176"/>
      <c r="EH9" s="176"/>
      <c r="EI9" s="176"/>
      <c r="EJ9" s="176"/>
      <c r="EK9" s="176"/>
      <c r="EL9" s="176"/>
      <c r="EM9" s="176"/>
      <c r="EN9" s="176"/>
      <c r="EO9" s="176"/>
      <c r="EP9" s="176"/>
      <c r="EQ9" s="176"/>
      <c r="ER9" s="176"/>
      <c r="ES9" s="176"/>
      <c r="ET9" s="176"/>
      <c r="EU9" s="176"/>
      <c r="EV9" s="176"/>
      <c r="EW9" s="176"/>
      <c r="EX9" s="176"/>
      <c r="EY9" s="176"/>
      <c r="EZ9" s="176"/>
      <c r="FA9" s="176"/>
      <c r="FB9" s="176"/>
      <c r="FC9" s="176"/>
      <c r="FD9" s="176"/>
      <c r="FE9" s="176"/>
      <c r="FF9" s="176"/>
      <c r="FG9" s="176"/>
      <c r="FH9" s="176"/>
      <c r="FI9" s="176"/>
      <c r="FJ9" s="176"/>
      <c r="FK9" s="176"/>
      <c r="FL9" s="176"/>
      <c r="FM9" s="176"/>
      <c r="FN9" s="176"/>
      <c r="FO9" s="176"/>
      <c r="FP9" s="176"/>
      <c r="FQ9" s="176"/>
      <c r="FR9" s="176"/>
      <c r="FS9" s="176"/>
      <c r="FT9" s="176"/>
      <c r="FU9" s="176"/>
      <c r="FV9" s="176"/>
      <c r="FW9" s="176"/>
      <c r="FX9" s="176"/>
      <c r="FY9" s="176"/>
      <c r="FZ9" s="176"/>
      <c r="GA9" s="176"/>
      <c r="GB9" s="176"/>
      <c r="GC9" s="176"/>
      <c r="GD9" s="176"/>
      <c r="GE9" s="176"/>
      <c r="GF9" s="176"/>
      <c r="GG9" s="176"/>
      <c r="GH9" s="176"/>
      <c r="GI9" s="176"/>
      <c r="GJ9" s="176"/>
      <c r="GK9" s="176"/>
      <c r="GL9" s="176"/>
      <c r="GM9" s="176"/>
      <c r="GN9" s="176"/>
      <c r="GO9" s="176"/>
      <c r="GP9" s="176"/>
      <c r="GQ9" s="176"/>
      <c r="GR9" s="176"/>
      <c r="GS9" s="176"/>
      <c r="GT9" s="176"/>
      <c r="GU9" s="176"/>
      <c r="GV9" s="176"/>
      <c r="GW9" s="176"/>
      <c r="GX9" s="176"/>
      <c r="GY9" s="176"/>
      <c r="GZ9" s="176"/>
      <c r="HA9" s="176"/>
      <c r="HB9" s="176"/>
      <c r="HC9" s="176"/>
      <c r="HD9" s="176"/>
      <c r="HE9" s="176"/>
      <c r="HF9" s="176"/>
      <c r="HG9" s="176"/>
      <c r="HH9" s="176"/>
      <c r="HI9" s="176"/>
      <c r="HJ9" s="176"/>
      <c r="HK9" s="176"/>
      <c r="HL9" s="176"/>
      <c r="HM9" s="176"/>
      <c r="HN9" s="176"/>
      <c r="HO9" s="176"/>
      <c r="HP9" s="176"/>
      <c r="HQ9" s="176"/>
      <c r="HR9" s="176"/>
      <c r="HS9" s="176"/>
      <c r="HT9" s="176"/>
      <c r="HU9" s="176"/>
      <c r="HV9" s="176"/>
      <c r="HW9" s="176"/>
      <c r="HX9" s="176"/>
      <c r="HY9" s="176"/>
      <c r="HZ9" s="176"/>
      <c r="IA9" s="176"/>
      <c r="IB9" s="176"/>
      <c r="IC9" s="176"/>
      <c r="ID9" s="176"/>
      <c r="IE9" s="176"/>
      <c r="IF9" s="176"/>
      <c r="IG9" s="176"/>
      <c r="IH9" s="176"/>
      <c r="II9" s="176"/>
      <c r="IJ9" s="176"/>
    </row>
    <row r="10" s="171" customFormat="1" customHeight="1" spans="1:244">
      <c r="A10" s="197"/>
      <c r="B10" s="198"/>
      <c r="C10" s="194" t="s">
        <v>147</v>
      </c>
      <c r="D10" s="188">
        <f t="shared" si="0"/>
        <v>200</v>
      </c>
      <c r="E10" s="195">
        <v>200</v>
      </c>
      <c r="F10" s="196">
        <v>0</v>
      </c>
      <c r="G10" s="196"/>
      <c r="H10" s="175"/>
      <c r="I10" s="175"/>
      <c r="J10" s="175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  <c r="BB10" s="176"/>
      <c r="BC10" s="176"/>
      <c r="BD10" s="176"/>
      <c r="BE10" s="176"/>
      <c r="BF10" s="176"/>
      <c r="BG10" s="176"/>
      <c r="BH10" s="176"/>
      <c r="BI10" s="176"/>
      <c r="BJ10" s="176"/>
      <c r="BK10" s="176"/>
      <c r="BL10" s="176"/>
      <c r="BM10" s="176"/>
      <c r="BN10" s="176"/>
      <c r="BO10" s="176"/>
      <c r="BP10" s="176"/>
      <c r="BQ10" s="176"/>
      <c r="BR10" s="176"/>
      <c r="BS10" s="176"/>
      <c r="BT10" s="176"/>
      <c r="BU10" s="176"/>
      <c r="BV10" s="176"/>
      <c r="BW10" s="176"/>
      <c r="BX10" s="176"/>
      <c r="BY10" s="176"/>
      <c r="BZ10" s="176"/>
      <c r="CA10" s="176"/>
      <c r="CB10" s="176"/>
      <c r="CC10" s="176"/>
      <c r="CD10" s="176"/>
      <c r="CE10" s="176"/>
      <c r="CF10" s="176"/>
      <c r="CG10" s="176"/>
      <c r="CH10" s="176"/>
      <c r="CI10" s="176"/>
      <c r="CJ10" s="176"/>
      <c r="CK10" s="176"/>
      <c r="CL10" s="176"/>
      <c r="CM10" s="176"/>
      <c r="CN10" s="176"/>
      <c r="CO10" s="176"/>
      <c r="CP10" s="176"/>
      <c r="CQ10" s="176"/>
      <c r="CR10" s="176"/>
      <c r="CS10" s="176"/>
      <c r="CT10" s="176"/>
      <c r="CU10" s="176"/>
      <c r="CV10" s="176"/>
      <c r="CW10" s="176"/>
      <c r="CX10" s="176"/>
      <c r="CY10" s="176"/>
      <c r="CZ10" s="176"/>
      <c r="DA10" s="176"/>
      <c r="DB10" s="176"/>
      <c r="DC10" s="176"/>
      <c r="DD10" s="176"/>
      <c r="DE10" s="176"/>
      <c r="DF10" s="176"/>
      <c r="DG10" s="176"/>
      <c r="DH10" s="176"/>
      <c r="DI10" s="176"/>
      <c r="DJ10" s="176"/>
      <c r="DK10" s="176"/>
      <c r="DL10" s="176"/>
      <c r="DM10" s="176"/>
      <c r="DN10" s="176"/>
      <c r="DO10" s="176"/>
      <c r="DP10" s="176"/>
      <c r="DQ10" s="176"/>
      <c r="DR10" s="176"/>
      <c r="DS10" s="176"/>
      <c r="DT10" s="176"/>
      <c r="DU10" s="176"/>
      <c r="DV10" s="176"/>
      <c r="DW10" s="176"/>
      <c r="DX10" s="176"/>
      <c r="DY10" s="176"/>
      <c r="DZ10" s="176"/>
      <c r="EA10" s="176"/>
      <c r="EB10" s="176"/>
      <c r="EC10" s="176"/>
      <c r="ED10" s="176"/>
      <c r="EE10" s="176"/>
      <c r="EF10" s="176"/>
      <c r="EG10" s="176"/>
      <c r="EH10" s="176"/>
      <c r="EI10" s="176"/>
      <c r="EJ10" s="176"/>
      <c r="EK10" s="176"/>
      <c r="EL10" s="176"/>
      <c r="EM10" s="176"/>
      <c r="EN10" s="176"/>
      <c r="EO10" s="176"/>
      <c r="EP10" s="176"/>
      <c r="EQ10" s="176"/>
      <c r="ER10" s="176"/>
      <c r="ES10" s="176"/>
      <c r="ET10" s="176"/>
      <c r="EU10" s="176"/>
      <c r="EV10" s="176"/>
      <c r="EW10" s="176"/>
      <c r="EX10" s="176"/>
      <c r="EY10" s="176"/>
      <c r="EZ10" s="176"/>
      <c r="FA10" s="176"/>
      <c r="FB10" s="176"/>
      <c r="FC10" s="176"/>
      <c r="FD10" s="176"/>
      <c r="FE10" s="176"/>
      <c r="FF10" s="176"/>
      <c r="FG10" s="176"/>
      <c r="FH10" s="176"/>
      <c r="FI10" s="176"/>
      <c r="FJ10" s="176"/>
      <c r="FK10" s="176"/>
      <c r="FL10" s="176"/>
      <c r="FM10" s="176"/>
      <c r="FN10" s="176"/>
      <c r="FO10" s="176"/>
      <c r="FP10" s="176"/>
      <c r="FQ10" s="176"/>
      <c r="FR10" s="176"/>
      <c r="FS10" s="176"/>
      <c r="FT10" s="176"/>
      <c r="FU10" s="176"/>
      <c r="FV10" s="176"/>
      <c r="FW10" s="176"/>
      <c r="FX10" s="176"/>
      <c r="FY10" s="176"/>
      <c r="FZ10" s="176"/>
      <c r="GA10" s="176"/>
      <c r="GB10" s="176"/>
      <c r="GC10" s="176"/>
      <c r="GD10" s="176"/>
      <c r="GE10" s="176"/>
      <c r="GF10" s="176"/>
      <c r="GG10" s="176"/>
      <c r="GH10" s="176"/>
      <c r="GI10" s="176"/>
      <c r="GJ10" s="176"/>
      <c r="GK10" s="176"/>
      <c r="GL10" s="176"/>
      <c r="GM10" s="176"/>
      <c r="GN10" s="176"/>
      <c r="GO10" s="176"/>
      <c r="GP10" s="176"/>
      <c r="GQ10" s="176"/>
      <c r="GR10" s="176"/>
      <c r="GS10" s="176"/>
      <c r="GT10" s="176"/>
      <c r="GU10" s="176"/>
      <c r="GV10" s="176"/>
      <c r="GW10" s="176"/>
      <c r="GX10" s="176"/>
      <c r="GY10" s="176"/>
      <c r="GZ10" s="176"/>
      <c r="HA10" s="176"/>
      <c r="HB10" s="176"/>
      <c r="HC10" s="176"/>
      <c r="HD10" s="176"/>
      <c r="HE10" s="176"/>
      <c r="HF10" s="176"/>
      <c r="HG10" s="176"/>
      <c r="HH10" s="176"/>
      <c r="HI10" s="176"/>
      <c r="HJ10" s="176"/>
      <c r="HK10" s="176"/>
      <c r="HL10" s="176"/>
      <c r="HM10" s="176"/>
      <c r="HN10" s="176"/>
      <c r="HO10" s="176"/>
      <c r="HP10" s="176"/>
      <c r="HQ10" s="176"/>
      <c r="HR10" s="176"/>
      <c r="HS10" s="176"/>
      <c r="HT10" s="176"/>
      <c r="HU10" s="176"/>
      <c r="HV10" s="176"/>
      <c r="HW10" s="176"/>
      <c r="HX10" s="176"/>
      <c r="HY10" s="176"/>
      <c r="HZ10" s="176"/>
      <c r="IA10" s="176"/>
      <c r="IB10" s="176"/>
      <c r="IC10" s="176"/>
      <c r="ID10" s="176"/>
      <c r="IE10" s="176"/>
      <c r="IF10" s="176"/>
      <c r="IG10" s="176"/>
      <c r="IH10" s="176"/>
      <c r="II10" s="176"/>
      <c r="IJ10" s="176"/>
    </row>
    <row r="11" s="171" customFormat="1" customHeight="1" spans="1:244">
      <c r="A11" s="199"/>
      <c r="B11" s="200"/>
      <c r="C11" s="194" t="s">
        <v>148</v>
      </c>
      <c r="D11" s="188">
        <f t="shared" si="0"/>
        <v>0</v>
      </c>
      <c r="E11" s="195">
        <v>0</v>
      </c>
      <c r="F11" s="196">
        <v>0</v>
      </c>
      <c r="G11" s="196"/>
      <c r="H11" s="175"/>
      <c r="I11" s="175"/>
      <c r="J11" s="175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  <c r="BC11" s="176"/>
      <c r="BD11" s="176"/>
      <c r="BE11" s="176"/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  <c r="BS11" s="176"/>
      <c r="BT11" s="176"/>
      <c r="BU11" s="176"/>
      <c r="BV11" s="176"/>
      <c r="BW11" s="176"/>
      <c r="BX11" s="176"/>
      <c r="BY11" s="176"/>
      <c r="BZ11" s="176"/>
      <c r="CA11" s="176"/>
      <c r="CB11" s="176"/>
      <c r="CC11" s="176"/>
      <c r="CD11" s="176"/>
      <c r="CE11" s="176"/>
      <c r="CF11" s="176"/>
      <c r="CG11" s="176"/>
      <c r="CH11" s="176"/>
      <c r="CI11" s="176"/>
      <c r="CJ11" s="176"/>
      <c r="CK11" s="176"/>
      <c r="CL11" s="176"/>
      <c r="CM11" s="176"/>
      <c r="CN11" s="176"/>
      <c r="CO11" s="176"/>
      <c r="CP11" s="176"/>
      <c r="CQ11" s="176"/>
      <c r="CR11" s="176"/>
      <c r="CS11" s="176"/>
      <c r="CT11" s="176"/>
      <c r="CU11" s="176"/>
      <c r="CV11" s="176"/>
      <c r="CW11" s="176"/>
      <c r="CX11" s="176"/>
      <c r="CY11" s="176"/>
      <c r="CZ11" s="176"/>
      <c r="DA11" s="176"/>
      <c r="DB11" s="176"/>
      <c r="DC11" s="176"/>
      <c r="DD11" s="176"/>
      <c r="DE11" s="176"/>
      <c r="DF11" s="176"/>
      <c r="DG11" s="176"/>
      <c r="DH11" s="176"/>
      <c r="DI11" s="176"/>
      <c r="DJ11" s="176"/>
      <c r="DK11" s="176"/>
      <c r="DL11" s="176"/>
      <c r="DM11" s="176"/>
      <c r="DN11" s="176"/>
      <c r="DO11" s="176"/>
      <c r="DP11" s="176"/>
      <c r="DQ11" s="176"/>
      <c r="DR11" s="176"/>
      <c r="DS11" s="176"/>
      <c r="DT11" s="176"/>
      <c r="DU11" s="176"/>
      <c r="DV11" s="176"/>
      <c r="DW11" s="176"/>
      <c r="DX11" s="176"/>
      <c r="DY11" s="176"/>
      <c r="DZ11" s="176"/>
      <c r="EA11" s="176"/>
      <c r="EB11" s="176"/>
      <c r="EC11" s="176"/>
      <c r="ED11" s="176"/>
      <c r="EE11" s="176"/>
      <c r="EF11" s="176"/>
      <c r="EG11" s="176"/>
      <c r="EH11" s="176"/>
      <c r="EI11" s="176"/>
      <c r="EJ11" s="176"/>
      <c r="EK11" s="176"/>
      <c r="EL11" s="176"/>
      <c r="EM11" s="176"/>
      <c r="EN11" s="176"/>
      <c r="EO11" s="176"/>
      <c r="EP11" s="176"/>
      <c r="EQ11" s="176"/>
      <c r="ER11" s="176"/>
      <c r="ES11" s="176"/>
      <c r="ET11" s="176"/>
      <c r="EU11" s="176"/>
      <c r="EV11" s="176"/>
      <c r="EW11" s="176"/>
      <c r="EX11" s="176"/>
      <c r="EY11" s="176"/>
      <c r="EZ11" s="176"/>
      <c r="FA11" s="176"/>
      <c r="FB11" s="176"/>
      <c r="FC11" s="176"/>
      <c r="FD11" s="176"/>
      <c r="FE11" s="176"/>
      <c r="FF11" s="176"/>
      <c r="FG11" s="176"/>
      <c r="FH11" s="176"/>
      <c r="FI11" s="176"/>
      <c r="FJ11" s="176"/>
      <c r="FK11" s="176"/>
      <c r="FL11" s="176"/>
      <c r="FM11" s="176"/>
      <c r="FN11" s="176"/>
      <c r="FO11" s="176"/>
      <c r="FP11" s="176"/>
      <c r="FQ11" s="176"/>
      <c r="FR11" s="176"/>
      <c r="FS11" s="176"/>
      <c r="FT11" s="176"/>
      <c r="FU11" s="176"/>
      <c r="FV11" s="176"/>
      <c r="FW11" s="176"/>
      <c r="FX11" s="176"/>
      <c r="FY11" s="176"/>
      <c r="FZ11" s="176"/>
      <c r="GA11" s="176"/>
      <c r="GB11" s="176"/>
      <c r="GC11" s="176"/>
      <c r="GD11" s="176"/>
      <c r="GE11" s="176"/>
      <c r="GF11" s="176"/>
      <c r="GG11" s="176"/>
      <c r="GH11" s="176"/>
      <c r="GI11" s="176"/>
      <c r="GJ11" s="176"/>
      <c r="GK11" s="176"/>
      <c r="GL11" s="176"/>
      <c r="GM11" s="176"/>
      <c r="GN11" s="176"/>
      <c r="GO11" s="176"/>
      <c r="GP11" s="176"/>
      <c r="GQ11" s="176"/>
      <c r="GR11" s="176"/>
      <c r="GS11" s="176"/>
      <c r="GT11" s="176"/>
      <c r="GU11" s="176"/>
      <c r="GV11" s="176"/>
      <c r="GW11" s="176"/>
      <c r="GX11" s="176"/>
      <c r="GY11" s="176"/>
      <c r="GZ11" s="176"/>
      <c r="HA11" s="176"/>
      <c r="HB11" s="176"/>
      <c r="HC11" s="176"/>
      <c r="HD11" s="176"/>
      <c r="HE11" s="176"/>
      <c r="HF11" s="176"/>
      <c r="HG11" s="176"/>
      <c r="HH11" s="176"/>
      <c r="HI11" s="176"/>
      <c r="HJ11" s="176"/>
      <c r="HK11" s="176"/>
      <c r="HL11" s="176"/>
      <c r="HM11" s="176"/>
      <c r="HN11" s="176"/>
      <c r="HO11" s="176"/>
      <c r="HP11" s="176"/>
      <c r="HQ11" s="176"/>
      <c r="HR11" s="176"/>
      <c r="HS11" s="176"/>
      <c r="HT11" s="176"/>
      <c r="HU11" s="176"/>
      <c r="HV11" s="176"/>
      <c r="HW11" s="176"/>
      <c r="HX11" s="176"/>
      <c r="HY11" s="176"/>
      <c r="HZ11" s="176"/>
      <c r="IA11" s="176"/>
      <c r="IB11" s="176"/>
      <c r="IC11" s="176"/>
      <c r="ID11" s="176"/>
      <c r="IE11" s="176"/>
      <c r="IF11" s="176"/>
      <c r="IG11" s="176"/>
      <c r="IH11" s="176"/>
      <c r="II11" s="176"/>
      <c r="IJ11" s="176"/>
    </row>
    <row r="12" s="171" customFormat="1" customHeight="1" spans="1:244">
      <c r="A12" s="201"/>
      <c r="B12" s="200"/>
      <c r="C12" s="194" t="s">
        <v>149</v>
      </c>
      <c r="D12" s="188">
        <f t="shared" si="0"/>
        <v>0</v>
      </c>
      <c r="E12" s="195">
        <v>0</v>
      </c>
      <c r="F12" s="196">
        <v>0</v>
      </c>
      <c r="G12" s="196"/>
      <c r="H12" s="175"/>
      <c r="I12" s="175"/>
      <c r="J12" s="175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  <c r="AI12" s="176"/>
      <c r="AJ12" s="176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  <c r="BC12" s="176"/>
      <c r="BD12" s="176"/>
      <c r="BE12" s="176"/>
      <c r="BF12" s="176"/>
      <c r="BG12" s="176"/>
      <c r="BH12" s="176"/>
      <c r="BI12" s="176"/>
      <c r="BJ12" s="176"/>
      <c r="BK12" s="176"/>
      <c r="BL12" s="176"/>
      <c r="BM12" s="176"/>
      <c r="BN12" s="176"/>
      <c r="BO12" s="176"/>
      <c r="BP12" s="176"/>
      <c r="BQ12" s="176"/>
      <c r="BR12" s="176"/>
      <c r="BS12" s="176"/>
      <c r="BT12" s="176"/>
      <c r="BU12" s="176"/>
      <c r="BV12" s="176"/>
      <c r="BW12" s="176"/>
      <c r="BX12" s="176"/>
      <c r="BY12" s="176"/>
      <c r="BZ12" s="176"/>
      <c r="CA12" s="176"/>
      <c r="CB12" s="176"/>
      <c r="CC12" s="176"/>
      <c r="CD12" s="176"/>
      <c r="CE12" s="176"/>
      <c r="CF12" s="176"/>
      <c r="CG12" s="176"/>
      <c r="CH12" s="176"/>
      <c r="CI12" s="176"/>
      <c r="CJ12" s="176"/>
      <c r="CK12" s="176"/>
      <c r="CL12" s="176"/>
      <c r="CM12" s="176"/>
      <c r="CN12" s="176"/>
      <c r="CO12" s="176"/>
      <c r="CP12" s="176"/>
      <c r="CQ12" s="176"/>
      <c r="CR12" s="176"/>
      <c r="CS12" s="176"/>
      <c r="CT12" s="176"/>
      <c r="CU12" s="176"/>
      <c r="CV12" s="176"/>
      <c r="CW12" s="176"/>
      <c r="CX12" s="176"/>
      <c r="CY12" s="176"/>
      <c r="CZ12" s="176"/>
      <c r="DA12" s="176"/>
      <c r="DB12" s="176"/>
      <c r="DC12" s="176"/>
      <c r="DD12" s="176"/>
      <c r="DE12" s="176"/>
      <c r="DF12" s="176"/>
      <c r="DG12" s="176"/>
      <c r="DH12" s="176"/>
      <c r="DI12" s="176"/>
      <c r="DJ12" s="176"/>
      <c r="DK12" s="176"/>
      <c r="DL12" s="176"/>
      <c r="DM12" s="176"/>
      <c r="DN12" s="176"/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76"/>
      <c r="DZ12" s="176"/>
      <c r="EA12" s="176"/>
      <c r="EB12" s="176"/>
      <c r="EC12" s="176"/>
      <c r="ED12" s="176"/>
      <c r="EE12" s="176"/>
      <c r="EF12" s="176"/>
      <c r="EG12" s="176"/>
      <c r="EH12" s="176"/>
      <c r="EI12" s="176"/>
      <c r="EJ12" s="176"/>
      <c r="EK12" s="176"/>
      <c r="EL12" s="176"/>
      <c r="EM12" s="176"/>
      <c r="EN12" s="176"/>
      <c r="EO12" s="176"/>
      <c r="EP12" s="176"/>
      <c r="EQ12" s="176"/>
      <c r="ER12" s="176"/>
      <c r="ES12" s="176"/>
      <c r="ET12" s="176"/>
      <c r="EU12" s="176"/>
      <c r="EV12" s="176"/>
      <c r="EW12" s="176"/>
      <c r="EX12" s="176"/>
      <c r="EY12" s="176"/>
      <c r="EZ12" s="176"/>
      <c r="FA12" s="176"/>
      <c r="FB12" s="176"/>
      <c r="FC12" s="176"/>
      <c r="FD12" s="176"/>
      <c r="FE12" s="176"/>
      <c r="FF12" s="176"/>
      <c r="FG12" s="176"/>
      <c r="FH12" s="176"/>
      <c r="FI12" s="176"/>
      <c r="FJ12" s="176"/>
      <c r="FK12" s="176"/>
      <c r="FL12" s="176"/>
      <c r="FM12" s="176"/>
      <c r="FN12" s="176"/>
      <c r="FO12" s="176"/>
      <c r="FP12" s="176"/>
      <c r="FQ12" s="176"/>
      <c r="FR12" s="176"/>
      <c r="FS12" s="176"/>
      <c r="FT12" s="176"/>
      <c r="FU12" s="176"/>
      <c r="FV12" s="176"/>
      <c r="FW12" s="176"/>
      <c r="FX12" s="176"/>
      <c r="FY12" s="176"/>
      <c r="FZ12" s="176"/>
      <c r="GA12" s="176"/>
      <c r="GB12" s="176"/>
      <c r="GC12" s="176"/>
      <c r="GD12" s="176"/>
      <c r="GE12" s="176"/>
      <c r="GF12" s="176"/>
      <c r="GG12" s="176"/>
      <c r="GH12" s="176"/>
      <c r="GI12" s="176"/>
      <c r="GJ12" s="176"/>
      <c r="GK12" s="176"/>
      <c r="GL12" s="176"/>
      <c r="GM12" s="176"/>
      <c r="GN12" s="176"/>
      <c r="GO12" s="176"/>
      <c r="GP12" s="176"/>
      <c r="GQ12" s="176"/>
      <c r="GR12" s="176"/>
      <c r="GS12" s="176"/>
      <c r="GT12" s="176"/>
      <c r="GU12" s="176"/>
      <c r="GV12" s="176"/>
      <c r="GW12" s="176"/>
      <c r="GX12" s="176"/>
      <c r="GY12" s="176"/>
      <c r="GZ12" s="176"/>
      <c r="HA12" s="176"/>
      <c r="HB12" s="176"/>
      <c r="HC12" s="176"/>
      <c r="HD12" s="176"/>
      <c r="HE12" s="176"/>
      <c r="HF12" s="176"/>
      <c r="HG12" s="176"/>
      <c r="HH12" s="176"/>
      <c r="HI12" s="176"/>
      <c r="HJ12" s="176"/>
      <c r="HK12" s="176"/>
      <c r="HL12" s="176"/>
      <c r="HM12" s="176"/>
      <c r="HN12" s="176"/>
      <c r="HO12" s="176"/>
      <c r="HP12" s="176"/>
      <c r="HQ12" s="176"/>
      <c r="HR12" s="176"/>
      <c r="HS12" s="176"/>
      <c r="HT12" s="176"/>
      <c r="HU12" s="176"/>
      <c r="HV12" s="176"/>
      <c r="HW12" s="176"/>
      <c r="HX12" s="176"/>
      <c r="HY12" s="176"/>
      <c r="HZ12" s="176"/>
      <c r="IA12" s="176"/>
      <c r="IB12" s="176"/>
      <c r="IC12" s="176"/>
      <c r="ID12" s="176"/>
      <c r="IE12" s="176"/>
      <c r="IF12" s="176"/>
      <c r="IG12" s="176"/>
      <c r="IH12" s="176"/>
      <c r="II12" s="176"/>
      <c r="IJ12" s="176"/>
    </row>
    <row r="13" s="171" customFormat="1" customHeight="1" spans="1:244">
      <c r="A13" s="199"/>
      <c r="B13" s="202"/>
      <c r="C13" s="194" t="s">
        <v>150</v>
      </c>
      <c r="D13" s="188">
        <f t="shared" si="0"/>
        <v>301.31</v>
      </c>
      <c r="E13" s="195">
        <v>301.31</v>
      </c>
      <c r="F13" s="196">
        <v>0</v>
      </c>
      <c r="G13" s="196"/>
      <c r="H13" s="175"/>
      <c r="I13" s="175"/>
      <c r="J13" s="175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/>
      <c r="AR13" s="176"/>
      <c r="AS13" s="176"/>
      <c r="AT13" s="176"/>
      <c r="AU13" s="176"/>
      <c r="AV13" s="176"/>
      <c r="AW13" s="176"/>
      <c r="AX13" s="176"/>
      <c r="AY13" s="176"/>
      <c r="AZ13" s="176"/>
      <c r="BA13" s="176"/>
      <c r="BB13" s="176"/>
      <c r="BC13" s="176"/>
      <c r="BD13" s="176"/>
      <c r="BE13" s="176"/>
      <c r="BF13" s="176"/>
      <c r="BG13" s="176"/>
      <c r="BH13" s="176"/>
      <c r="BI13" s="176"/>
      <c r="BJ13" s="176"/>
      <c r="BK13" s="176"/>
      <c r="BL13" s="176"/>
      <c r="BM13" s="176"/>
      <c r="BN13" s="176"/>
      <c r="BO13" s="176"/>
      <c r="BP13" s="176"/>
      <c r="BQ13" s="176"/>
      <c r="BR13" s="176"/>
      <c r="BS13" s="176"/>
      <c r="BT13" s="176"/>
      <c r="BU13" s="176"/>
      <c r="BV13" s="176"/>
      <c r="BW13" s="176"/>
      <c r="BX13" s="176"/>
      <c r="BY13" s="176"/>
      <c r="BZ13" s="176"/>
      <c r="CA13" s="176"/>
      <c r="CB13" s="176"/>
      <c r="CC13" s="176"/>
      <c r="CD13" s="176"/>
      <c r="CE13" s="176"/>
      <c r="CF13" s="176"/>
      <c r="CG13" s="176"/>
      <c r="CH13" s="176"/>
      <c r="CI13" s="176"/>
      <c r="CJ13" s="176"/>
      <c r="CK13" s="176"/>
      <c r="CL13" s="176"/>
      <c r="CM13" s="176"/>
      <c r="CN13" s="176"/>
      <c r="CO13" s="176"/>
      <c r="CP13" s="176"/>
      <c r="CQ13" s="176"/>
      <c r="CR13" s="176"/>
      <c r="CS13" s="176"/>
      <c r="CT13" s="176"/>
      <c r="CU13" s="176"/>
      <c r="CV13" s="176"/>
      <c r="CW13" s="176"/>
      <c r="CX13" s="176"/>
      <c r="CY13" s="176"/>
      <c r="CZ13" s="176"/>
      <c r="DA13" s="176"/>
      <c r="DB13" s="176"/>
      <c r="DC13" s="176"/>
      <c r="DD13" s="176"/>
      <c r="DE13" s="176"/>
      <c r="DF13" s="176"/>
      <c r="DG13" s="176"/>
      <c r="DH13" s="176"/>
      <c r="DI13" s="176"/>
      <c r="DJ13" s="176"/>
      <c r="DK13" s="176"/>
      <c r="DL13" s="176"/>
      <c r="DM13" s="176"/>
      <c r="DN13" s="176"/>
      <c r="DO13" s="176"/>
      <c r="DP13" s="176"/>
      <c r="DQ13" s="176"/>
      <c r="DR13" s="176"/>
      <c r="DS13" s="176"/>
      <c r="DT13" s="176"/>
      <c r="DU13" s="176"/>
      <c r="DV13" s="176"/>
      <c r="DW13" s="176"/>
      <c r="DX13" s="176"/>
      <c r="DY13" s="176"/>
      <c r="DZ13" s="176"/>
      <c r="EA13" s="176"/>
      <c r="EB13" s="176"/>
      <c r="EC13" s="176"/>
      <c r="ED13" s="176"/>
      <c r="EE13" s="176"/>
      <c r="EF13" s="176"/>
      <c r="EG13" s="176"/>
      <c r="EH13" s="176"/>
      <c r="EI13" s="176"/>
      <c r="EJ13" s="176"/>
      <c r="EK13" s="176"/>
      <c r="EL13" s="176"/>
      <c r="EM13" s="176"/>
      <c r="EN13" s="176"/>
      <c r="EO13" s="176"/>
      <c r="EP13" s="176"/>
      <c r="EQ13" s="176"/>
      <c r="ER13" s="176"/>
      <c r="ES13" s="176"/>
      <c r="ET13" s="176"/>
      <c r="EU13" s="176"/>
      <c r="EV13" s="176"/>
      <c r="EW13" s="176"/>
      <c r="EX13" s="176"/>
      <c r="EY13" s="176"/>
      <c r="EZ13" s="176"/>
      <c r="FA13" s="176"/>
      <c r="FB13" s="176"/>
      <c r="FC13" s="176"/>
      <c r="FD13" s="176"/>
      <c r="FE13" s="176"/>
      <c r="FF13" s="176"/>
      <c r="FG13" s="176"/>
      <c r="FH13" s="176"/>
      <c r="FI13" s="176"/>
      <c r="FJ13" s="176"/>
      <c r="FK13" s="176"/>
      <c r="FL13" s="176"/>
      <c r="FM13" s="176"/>
      <c r="FN13" s="176"/>
      <c r="FO13" s="176"/>
      <c r="FP13" s="176"/>
      <c r="FQ13" s="176"/>
      <c r="FR13" s="176"/>
      <c r="FS13" s="176"/>
      <c r="FT13" s="176"/>
      <c r="FU13" s="176"/>
      <c r="FV13" s="176"/>
      <c r="FW13" s="176"/>
      <c r="FX13" s="176"/>
      <c r="FY13" s="176"/>
      <c r="FZ13" s="176"/>
      <c r="GA13" s="176"/>
      <c r="GB13" s="176"/>
      <c r="GC13" s="176"/>
      <c r="GD13" s="176"/>
      <c r="GE13" s="176"/>
      <c r="GF13" s="176"/>
      <c r="GG13" s="176"/>
      <c r="GH13" s="176"/>
      <c r="GI13" s="176"/>
      <c r="GJ13" s="176"/>
      <c r="GK13" s="176"/>
      <c r="GL13" s="176"/>
      <c r="GM13" s="176"/>
      <c r="GN13" s="176"/>
      <c r="GO13" s="176"/>
      <c r="GP13" s="176"/>
      <c r="GQ13" s="176"/>
      <c r="GR13" s="176"/>
      <c r="GS13" s="176"/>
      <c r="GT13" s="176"/>
      <c r="GU13" s="176"/>
      <c r="GV13" s="176"/>
      <c r="GW13" s="176"/>
      <c r="GX13" s="176"/>
      <c r="GY13" s="176"/>
      <c r="GZ13" s="176"/>
      <c r="HA13" s="176"/>
      <c r="HB13" s="176"/>
      <c r="HC13" s="176"/>
      <c r="HD13" s="176"/>
      <c r="HE13" s="176"/>
      <c r="HF13" s="176"/>
      <c r="HG13" s="176"/>
      <c r="HH13" s="176"/>
      <c r="HI13" s="176"/>
      <c r="HJ13" s="176"/>
      <c r="HK13" s="176"/>
      <c r="HL13" s="176"/>
      <c r="HM13" s="176"/>
      <c r="HN13" s="176"/>
      <c r="HO13" s="176"/>
      <c r="HP13" s="176"/>
      <c r="HQ13" s="176"/>
      <c r="HR13" s="176"/>
      <c r="HS13" s="176"/>
      <c r="HT13" s="176"/>
      <c r="HU13" s="176"/>
      <c r="HV13" s="176"/>
      <c r="HW13" s="176"/>
      <c r="HX13" s="176"/>
      <c r="HY13" s="176"/>
      <c r="HZ13" s="176"/>
      <c r="IA13" s="176"/>
      <c r="IB13" s="176"/>
      <c r="IC13" s="176"/>
      <c r="ID13" s="176"/>
      <c r="IE13" s="176"/>
      <c r="IF13" s="176"/>
      <c r="IG13" s="176"/>
      <c r="IH13" s="176"/>
      <c r="II13" s="176"/>
      <c r="IJ13" s="176"/>
    </row>
    <row r="14" s="171" customFormat="1" customHeight="1" spans="1:244">
      <c r="A14" s="199"/>
      <c r="B14" s="202"/>
      <c r="C14" s="194" t="s">
        <v>151</v>
      </c>
      <c r="D14" s="188">
        <f t="shared" si="0"/>
        <v>0</v>
      </c>
      <c r="E14" s="195">
        <v>0</v>
      </c>
      <c r="F14" s="196">
        <v>0</v>
      </c>
      <c r="G14" s="196"/>
      <c r="H14" s="175"/>
      <c r="I14" s="175"/>
      <c r="J14" s="175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  <c r="BS14" s="176"/>
      <c r="BT14" s="176"/>
      <c r="BU14" s="176"/>
      <c r="BV14" s="176"/>
      <c r="BW14" s="176"/>
      <c r="BX14" s="176"/>
      <c r="BY14" s="176"/>
      <c r="BZ14" s="176"/>
      <c r="CA14" s="176"/>
      <c r="CB14" s="176"/>
      <c r="CC14" s="176"/>
      <c r="CD14" s="176"/>
      <c r="CE14" s="176"/>
      <c r="CF14" s="176"/>
      <c r="CG14" s="176"/>
      <c r="CH14" s="176"/>
      <c r="CI14" s="176"/>
      <c r="CJ14" s="176"/>
      <c r="CK14" s="176"/>
      <c r="CL14" s="176"/>
      <c r="CM14" s="176"/>
      <c r="CN14" s="176"/>
      <c r="CO14" s="176"/>
      <c r="CP14" s="176"/>
      <c r="CQ14" s="176"/>
      <c r="CR14" s="176"/>
      <c r="CS14" s="176"/>
      <c r="CT14" s="176"/>
      <c r="CU14" s="176"/>
      <c r="CV14" s="176"/>
      <c r="CW14" s="176"/>
      <c r="CX14" s="176"/>
      <c r="CY14" s="176"/>
      <c r="CZ14" s="176"/>
      <c r="DA14" s="176"/>
      <c r="DB14" s="176"/>
      <c r="DC14" s="176"/>
      <c r="DD14" s="176"/>
      <c r="DE14" s="176"/>
      <c r="DF14" s="176"/>
      <c r="DG14" s="176"/>
      <c r="DH14" s="176"/>
      <c r="DI14" s="176"/>
      <c r="DJ14" s="176"/>
      <c r="DK14" s="176"/>
      <c r="DL14" s="176"/>
      <c r="DM14" s="176"/>
      <c r="DN14" s="176"/>
      <c r="DO14" s="176"/>
      <c r="DP14" s="176"/>
      <c r="DQ14" s="176"/>
      <c r="DR14" s="176"/>
      <c r="DS14" s="176"/>
      <c r="DT14" s="176"/>
      <c r="DU14" s="176"/>
      <c r="DV14" s="176"/>
      <c r="DW14" s="176"/>
      <c r="DX14" s="176"/>
      <c r="DY14" s="176"/>
      <c r="DZ14" s="176"/>
      <c r="EA14" s="176"/>
      <c r="EB14" s="176"/>
      <c r="EC14" s="176"/>
      <c r="ED14" s="176"/>
      <c r="EE14" s="176"/>
      <c r="EF14" s="176"/>
      <c r="EG14" s="176"/>
      <c r="EH14" s="176"/>
      <c r="EI14" s="176"/>
      <c r="EJ14" s="176"/>
      <c r="EK14" s="176"/>
      <c r="EL14" s="176"/>
      <c r="EM14" s="176"/>
      <c r="EN14" s="176"/>
      <c r="EO14" s="176"/>
      <c r="EP14" s="176"/>
      <c r="EQ14" s="176"/>
      <c r="ER14" s="176"/>
      <c r="ES14" s="176"/>
      <c r="ET14" s="176"/>
      <c r="EU14" s="176"/>
      <c r="EV14" s="176"/>
      <c r="EW14" s="176"/>
      <c r="EX14" s="176"/>
      <c r="EY14" s="176"/>
      <c r="EZ14" s="176"/>
      <c r="FA14" s="176"/>
      <c r="FB14" s="176"/>
      <c r="FC14" s="176"/>
      <c r="FD14" s="176"/>
      <c r="FE14" s="176"/>
      <c r="FF14" s="176"/>
      <c r="FG14" s="176"/>
      <c r="FH14" s="176"/>
      <c r="FI14" s="176"/>
      <c r="FJ14" s="176"/>
      <c r="FK14" s="176"/>
      <c r="FL14" s="176"/>
      <c r="FM14" s="176"/>
      <c r="FN14" s="176"/>
      <c r="FO14" s="176"/>
      <c r="FP14" s="176"/>
      <c r="FQ14" s="176"/>
      <c r="FR14" s="176"/>
      <c r="FS14" s="176"/>
      <c r="FT14" s="176"/>
      <c r="FU14" s="176"/>
      <c r="FV14" s="176"/>
      <c r="FW14" s="176"/>
      <c r="FX14" s="176"/>
      <c r="FY14" s="176"/>
      <c r="FZ14" s="176"/>
      <c r="GA14" s="176"/>
      <c r="GB14" s="176"/>
      <c r="GC14" s="176"/>
      <c r="GD14" s="176"/>
      <c r="GE14" s="176"/>
      <c r="GF14" s="176"/>
      <c r="GG14" s="176"/>
      <c r="GH14" s="176"/>
      <c r="GI14" s="176"/>
      <c r="GJ14" s="176"/>
      <c r="GK14" s="176"/>
      <c r="GL14" s="176"/>
      <c r="GM14" s="176"/>
      <c r="GN14" s="176"/>
      <c r="GO14" s="176"/>
      <c r="GP14" s="176"/>
      <c r="GQ14" s="176"/>
      <c r="GR14" s="176"/>
      <c r="GS14" s="176"/>
      <c r="GT14" s="176"/>
      <c r="GU14" s="176"/>
      <c r="GV14" s="176"/>
      <c r="GW14" s="176"/>
      <c r="GX14" s="176"/>
      <c r="GY14" s="176"/>
      <c r="GZ14" s="176"/>
      <c r="HA14" s="176"/>
      <c r="HB14" s="176"/>
      <c r="HC14" s="176"/>
      <c r="HD14" s="176"/>
      <c r="HE14" s="176"/>
      <c r="HF14" s="176"/>
      <c r="HG14" s="176"/>
      <c r="HH14" s="176"/>
      <c r="HI14" s="176"/>
      <c r="HJ14" s="176"/>
      <c r="HK14" s="176"/>
      <c r="HL14" s="176"/>
      <c r="HM14" s="176"/>
      <c r="HN14" s="176"/>
      <c r="HO14" s="176"/>
      <c r="HP14" s="176"/>
      <c r="HQ14" s="176"/>
      <c r="HR14" s="176"/>
      <c r="HS14" s="176"/>
      <c r="HT14" s="176"/>
      <c r="HU14" s="176"/>
      <c r="HV14" s="176"/>
      <c r="HW14" s="176"/>
      <c r="HX14" s="176"/>
      <c r="HY14" s="176"/>
      <c r="HZ14" s="176"/>
      <c r="IA14" s="176"/>
      <c r="IB14" s="176"/>
      <c r="IC14" s="176"/>
      <c r="ID14" s="176"/>
      <c r="IE14" s="176"/>
      <c r="IF14" s="176"/>
      <c r="IG14" s="176"/>
      <c r="IH14" s="176"/>
      <c r="II14" s="176"/>
      <c r="IJ14" s="176"/>
    </row>
    <row r="15" s="171" customFormat="1" customHeight="1" spans="1:244">
      <c r="A15" s="199"/>
      <c r="B15" s="202"/>
      <c r="C15" s="194" t="s">
        <v>152</v>
      </c>
      <c r="D15" s="188">
        <f t="shared" si="0"/>
        <v>74.75</v>
      </c>
      <c r="E15" s="195">
        <v>74.75</v>
      </c>
      <c r="F15" s="196">
        <v>0</v>
      </c>
      <c r="G15" s="196"/>
      <c r="H15" s="175"/>
      <c r="I15" s="175"/>
      <c r="J15" s="175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  <c r="BB15" s="176"/>
      <c r="BC15" s="176"/>
      <c r="BD15" s="176"/>
      <c r="BE15" s="176"/>
      <c r="BF15" s="176"/>
      <c r="BG15" s="176"/>
      <c r="BH15" s="176"/>
      <c r="BI15" s="176"/>
      <c r="BJ15" s="176"/>
      <c r="BK15" s="176"/>
      <c r="BL15" s="176"/>
      <c r="BM15" s="176"/>
      <c r="BN15" s="176"/>
      <c r="BO15" s="176"/>
      <c r="BP15" s="176"/>
      <c r="BQ15" s="176"/>
      <c r="BR15" s="176"/>
      <c r="BS15" s="176"/>
      <c r="BT15" s="176"/>
      <c r="BU15" s="176"/>
      <c r="BV15" s="176"/>
      <c r="BW15" s="176"/>
      <c r="BX15" s="176"/>
      <c r="BY15" s="176"/>
      <c r="BZ15" s="176"/>
      <c r="CA15" s="176"/>
      <c r="CB15" s="176"/>
      <c r="CC15" s="176"/>
      <c r="CD15" s="176"/>
      <c r="CE15" s="176"/>
      <c r="CF15" s="176"/>
      <c r="CG15" s="176"/>
      <c r="CH15" s="176"/>
      <c r="CI15" s="176"/>
      <c r="CJ15" s="176"/>
      <c r="CK15" s="176"/>
      <c r="CL15" s="176"/>
      <c r="CM15" s="176"/>
      <c r="CN15" s="176"/>
      <c r="CO15" s="176"/>
      <c r="CP15" s="176"/>
      <c r="CQ15" s="176"/>
      <c r="CR15" s="176"/>
      <c r="CS15" s="176"/>
      <c r="CT15" s="176"/>
      <c r="CU15" s="176"/>
      <c r="CV15" s="176"/>
      <c r="CW15" s="176"/>
      <c r="CX15" s="176"/>
      <c r="CY15" s="176"/>
      <c r="CZ15" s="176"/>
      <c r="DA15" s="176"/>
      <c r="DB15" s="176"/>
      <c r="DC15" s="176"/>
      <c r="DD15" s="176"/>
      <c r="DE15" s="176"/>
      <c r="DF15" s="176"/>
      <c r="DG15" s="176"/>
      <c r="DH15" s="176"/>
      <c r="DI15" s="176"/>
      <c r="DJ15" s="176"/>
      <c r="DK15" s="176"/>
      <c r="DL15" s="176"/>
      <c r="DM15" s="176"/>
      <c r="DN15" s="176"/>
      <c r="DO15" s="176"/>
      <c r="DP15" s="176"/>
      <c r="DQ15" s="176"/>
      <c r="DR15" s="176"/>
      <c r="DS15" s="176"/>
      <c r="DT15" s="176"/>
      <c r="DU15" s="176"/>
      <c r="DV15" s="176"/>
      <c r="DW15" s="176"/>
      <c r="DX15" s="176"/>
      <c r="DY15" s="176"/>
      <c r="DZ15" s="176"/>
      <c r="EA15" s="176"/>
      <c r="EB15" s="176"/>
      <c r="EC15" s="176"/>
      <c r="ED15" s="176"/>
      <c r="EE15" s="176"/>
      <c r="EF15" s="176"/>
      <c r="EG15" s="176"/>
      <c r="EH15" s="176"/>
      <c r="EI15" s="176"/>
      <c r="EJ15" s="176"/>
      <c r="EK15" s="176"/>
      <c r="EL15" s="176"/>
      <c r="EM15" s="176"/>
      <c r="EN15" s="176"/>
      <c r="EO15" s="176"/>
      <c r="EP15" s="176"/>
      <c r="EQ15" s="176"/>
      <c r="ER15" s="176"/>
      <c r="ES15" s="176"/>
      <c r="ET15" s="176"/>
      <c r="EU15" s="176"/>
      <c r="EV15" s="176"/>
      <c r="EW15" s="176"/>
      <c r="EX15" s="176"/>
      <c r="EY15" s="176"/>
      <c r="EZ15" s="176"/>
      <c r="FA15" s="176"/>
      <c r="FB15" s="176"/>
      <c r="FC15" s="176"/>
      <c r="FD15" s="176"/>
      <c r="FE15" s="176"/>
      <c r="FF15" s="176"/>
      <c r="FG15" s="176"/>
      <c r="FH15" s="176"/>
      <c r="FI15" s="176"/>
      <c r="FJ15" s="176"/>
      <c r="FK15" s="176"/>
      <c r="FL15" s="176"/>
      <c r="FM15" s="176"/>
      <c r="FN15" s="176"/>
      <c r="FO15" s="176"/>
      <c r="FP15" s="176"/>
      <c r="FQ15" s="176"/>
      <c r="FR15" s="176"/>
      <c r="FS15" s="176"/>
      <c r="FT15" s="176"/>
      <c r="FU15" s="176"/>
      <c r="FV15" s="176"/>
      <c r="FW15" s="176"/>
      <c r="FX15" s="176"/>
      <c r="FY15" s="176"/>
      <c r="FZ15" s="176"/>
      <c r="GA15" s="176"/>
      <c r="GB15" s="176"/>
      <c r="GC15" s="176"/>
      <c r="GD15" s="176"/>
      <c r="GE15" s="176"/>
      <c r="GF15" s="176"/>
      <c r="GG15" s="176"/>
      <c r="GH15" s="176"/>
      <c r="GI15" s="176"/>
      <c r="GJ15" s="176"/>
      <c r="GK15" s="176"/>
      <c r="GL15" s="176"/>
      <c r="GM15" s="176"/>
      <c r="GN15" s="176"/>
      <c r="GO15" s="176"/>
      <c r="GP15" s="176"/>
      <c r="GQ15" s="176"/>
      <c r="GR15" s="176"/>
      <c r="GS15" s="176"/>
      <c r="GT15" s="176"/>
      <c r="GU15" s="176"/>
      <c r="GV15" s="176"/>
      <c r="GW15" s="176"/>
      <c r="GX15" s="176"/>
      <c r="GY15" s="176"/>
      <c r="GZ15" s="176"/>
      <c r="HA15" s="176"/>
      <c r="HB15" s="176"/>
      <c r="HC15" s="176"/>
      <c r="HD15" s="176"/>
      <c r="HE15" s="176"/>
      <c r="HF15" s="176"/>
      <c r="HG15" s="176"/>
      <c r="HH15" s="176"/>
      <c r="HI15" s="176"/>
      <c r="HJ15" s="176"/>
      <c r="HK15" s="176"/>
      <c r="HL15" s="176"/>
      <c r="HM15" s="176"/>
      <c r="HN15" s="176"/>
      <c r="HO15" s="176"/>
      <c r="HP15" s="176"/>
      <c r="HQ15" s="176"/>
      <c r="HR15" s="176"/>
      <c r="HS15" s="176"/>
      <c r="HT15" s="176"/>
      <c r="HU15" s="176"/>
      <c r="HV15" s="176"/>
      <c r="HW15" s="176"/>
      <c r="HX15" s="176"/>
      <c r="HY15" s="176"/>
      <c r="HZ15" s="176"/>
      <c r="IA15" s="176"/>
      <c r="IB15" s="176"/>
      <c r="IC15" s="176"/>
      <c r="ID15" s="176"/>
      <c r="IE15" s="176"/>
      <c r="IF15" s="176"/>
      <c r="IG15" s="176"/>
      <c r="IH15" s="176"/>
      <c r="II15" s="176"/>
      <c r="IJ15" s="176"/>
    </row>
    <row r="16" s="171" customFormat="1" customHeight="1" spans="1:244">
      <c r="A16" s="199"/>
      <c r="B16" s="202"/>
      <c r="C16" s="194" t="s">
        <v>153</v>
      </c>
      <c r="D16" s="188">
        <f t="shared" si="0"/>
        <v>100</v>
      </c>
      <c r="E16" s="195">
        <v>100</v>
      </c>
      <c r="F16" s="196">
        <v>0</v>
      </c>
      <c r="G16" s="196"/>
      <c r="H16" s="175"/>
      <c r="I16" s="175"/>
      <c r="J16" s="175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176"/>
      <c r="AY16" s="176"/>
      <c r="AZ16" s="176"/>
      <c r="BA16" s="176"/>
      <c r="BB16" s="176"/>
      <c r="BC16" s="176"/>
      <c r="BD16" s="176"/>
      <c r="BE16" s="176"/>
      <c r="BF16" s="176"/>
      <c r="BG16" s="176"/>
      <c r="BH16" s="176"/>
      <c r="BI16" s="176"/>
      <c r="BJ16" s="176"/>
      <c r="BK16" s="176"/>
      <c r="BL16" s="176"/>
      <c r="BM16" s="176"/>
      <c r="BN16" s="176"/>
      <c r="BO16" s="176"/>
      <c r="BP16" s="176"/>
      <c r="BQ16" s="176"/>
      <c r="BR16" s="176"/>
      <c r="BS16" s="176"/>
      <c r="BT16" s="176"/>
      <c r="BU16" s="176"/>
      <c r="BV16" s="176"/>
      <c r="BW16" s="176"/>
      <c r="BX16" s="176"/>
      <c r="BY16" s="176"/>
      <c r="BZ16" s="176"/>
      <c r="CA16" s="176"/>
      <c r="CB16" s="176"/>
      <c r="CC16" s="176"/>
      <c r="CD16" s="176"/>
      <c r="CE16" s="176"/>
      <c r="CF16" s="176"/>
      <c r="CG16" s="176"/>
      <c r="CH16" s="176"/>
      <c r="CI16" s="176"/>
      <c r="CJ16" s="176"/>
      <c r="CK16" s="176"/>
      <c r="CL16" s="176"/>
      <c r="CM16" s="176"/>
      <c r="CN16" s="176"/>
      <c r="CO16" s="176"/>
      <c r="CP16" s="176"/>
      <c r="CQ16" s="176"/>
      <c r="CR16" s="176"/>
      <c r="CS16" s="176"/>
      <c r="CT16" s="176"/>
      <c r="CU16" s="176"/>
      <c r="CV16" s="176"/>
      <c r="CW16" s="176"/>
      <c r="CX16" s="176"/>
      <c r="CY16" s="176"/>
      <c r="CZ16" s="176"/>
      <c r="DA16" s="176"/>
      <c r="DB16" s="176"/>
      <c r="DC16" s="176"/>
      <c r="DD16" s="176"/>
      <c r="DE16" s="176"/>
      <c r="DF16" s="176"/>
      <c r="DG16" s="176"/>
      <c r="DH16" s="176"/>
      <c r="DI16" s="176"/>
      <c r="DJ16" s="176"/>
      <c r="DK16" s="176"/>
      <c r="DL16" s="176"/>
      <c r="DM16" s="176"/>
      <c r="DN16" s="176"/>
      <c r="DO16" s="176"/>
      <c r="DP16" s="176"/>
      <c r="DQ16" s="176"/>
      <c r="DR16" s="176"/>
      <c r="DS16" s="176"/>
      <c r="DT16" s="176"/>
      <c r="DU16" s="176"/>
      <c r="DV16" s="176"/>
      <c r="DW16" s="176"/>
      <c r="DX16" s="176"/>
      <c r="DY16" s="176"/>
      <c r="DZ16" s="176"/>
      <c r="EA16" s="176"/>
      <c r="EB16" s="176"/>
      <c r="EC16" s="176"/>
      <c r="ED16" s="176"/>
      <c r="EE16" s="176"/>
      <c r="EF16" s="176"/>
      <c r="EG16" s="176"/>
      <c r="EH16" s="176"/>
      <c r="EI16" s="176"/>
      <c r="EJ16" s="176"/>
      <c r="EK16" s="176"/>
      <c r="EL16" s="176"/>
      <c r="EM16" s="176"/>
      <c r="EN16" s="176"/>
      <c r="EO16" s="176"/>
      <c r="EP16" s="176"/>
      <c r="EQ16" s="176"/>
      <c r="ER16" s="176"/>
      <c r="ES16" s="176"/>
      <c r="ET16" s="176"/>
      <c r="EU16" s="176"/>
      <c r="EV16" s="176"/>
      <c r="EW16" s="176"/>
      <c r="EX16" s="176"/>
      <c r="EY16" s="176"/>
      <c r="EZ16" s="176"/>
      <c r="FA16" s="176"/>
      <c r="FB16" s="176"/>
      <c r="FC16" s="176"/>
      <c r="FD16" s="176"/>
      <c r="FE16" s="176"/>
      <c r="FF16" s="176"/>
      <c r="FG16" s="176"/>
      <c r="FH16" s="176"/>
      <c r="FI16" s="176"/>
      <c r="FJ16" s="176"/>
      <c r="FK16" s="176"/>
      <c r="FL16" s="176"/>
      <c r="FM16" s="176"/>
      <c r="FN16" s="176"/>
      <c r="FO16" s="176"/>
      <c r="FP16" s="176"/>
      <c r="FQ16" s="176"/>
      <c r="FR16" s="176"/>
      <c r="FS16" s="176"/>
      <c r="FT16" s="176"/>
      <c r="FU16" s="176"/>
      <c r="FV16" s="176"/>
      <c r="FW16" s="176"/>
      <c r="FX16" s="176"/>
      <c r="FY16" s="176"/>
      <c r="FZ16" s="176"/>
      <c r="GA16" s="176"/>
      <c r="GB16" s="176"/>
      <c r="GC16" s="176"/>
      <c r="GD16" s="176"/>
      <c r="GE16" s="176"/>
      <c r="GF16" s="176"/>
      <c r="GG16" s="176"/>
      <c r="GH16" s="176"/>
      <c r="GI16" s="176"/>
      <c r="GJ16" s="176"/>
      <c r="GK16" s="176"/>
      <c r="GL16" s="176"/>
      <c r="GM16" s="176"/>
      <c r="GN16" s="176"/>
      <c r="GO16" s="176"/>
      <c r="GP16" s="176"/>
      <c r="GQ16" s="176"/>
      <c r="GR16" s="176"/>
      <c r="GS16" s="176"/>
      <c r="GT16" s="176"/>
      <c r="GU16" s="176"/>
      <c r="GV16" s="176"/>
      <c r="GW16" s="176"/>
      <c r="GX16" s="176"/>
      <c r="GY16" s="176"/>
      <c r="GZ16" s="176"/>
      <c r="HA16" s="176"/>
      <c r="HB16" s="176"/>
      <c r="HC16" s="176"/>
      <c r="HD16" s="176"/>
      <c r="HE16" s="176"/>
      <c r="HF16" s="176"/>
      <c r="HG16" s="176"/>
      <c r="HH16" s="176"/>
      <c r="HI16" s="176"/>
      <c r="HJ16" s="176"/>
      <c r="HK16" s="176"/>
      <c r="HL16" s="176"/>
      <c r="HM16" s="176"/>
      <c r="HN16" s="176"/>
      <c r="HO16" s="176"/>
      <c r="HP16" s="176"/>
      <c r="HQ16" s="176"/>
      <c r="HR16" s="176"/>
      <c r="HS16" s="176"/>
      <c r="HT16" s="176"/>
      <c r="HU16" s="176"/>
      <c r="HV16" s="176"/>
      <c r="HW16" s="176"/>
      <c r="HX16" s="176"/>
      <c r="HY16" s="176"/>
      <c r="HZ16" s="176"/>
      <c r="IA16" s="176"/>
      <c r="IB16" s="176"/>
      <c r="IC16" s="176"/>
      <c r="ID16" s="176"/>
      <c r="IE16" s="176"/>
      <c r="IF16" s="176"/>
      <c r="IG16" s="176"/>
      <c r="IH16" s="176"/>
      <c r="II16" s="176"/>
      <c r="IJ16" s="176"/>
    </row>
    <row r="17" s="171" customFormat="1" customHeight="1" spans="1:244">
      <c r="A17" s="199"/>
      <c r="B17" s="202"/>
      <c r="C17" s="194" t="s">
        <v>154</v>
      </c>
      <c r="D17" s="188">
        <f t="shared" si="0"/>
        <v>0</v>
      </c>
      <c r="E17" s="195">
        <v>0</v>
      </c>
      <c r="F17" s="196">
        <v>0</v>
      </c>
      <c r="G17" s="196"/>
      <c r="H17" s="175"/>
      <c r="I17" s="175"/>
      <c r="J17" s="175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  <c r="BT17" s="176"/>
      <c r="BU17" s="176"/>
      <c r="BV17" s="176"/>
      <c r="BW17" s="176"/>
      <c r="BX17" s="176"/>
      <c r="BY17" s="176"/>
      <c r="BZ17" s="176"/>
      <c r="CA17" s="176"/>
      <c r="CB17" s="176"/>
      <c r="CC17" s="176"/>
      <c r="CD17" s="176"/>
      <c r="CE17" s="176"/>
      <c r="CF17" s="176"/>
      <c r="CG17" s="176"/>
      <c r="CH17" s="176"/>
      <c r="CI17" s="176"/>
      <c r="CJ17" s="176"/>
      <c r="CK17" s="176"/>
      <c r="CL17" s="176"/>
      <c r="CM17" s="176"/>
      <c r="CN17" s="176"/>
      <c r="CO17" s="176"/>
      <c r="CP17" s="176"/>
      <c r="CQ17" s="176"/>
      <c r="CR17" s="176"/>
      <c r="CS17" s="176"/>
      <c r="CT17" s="176"/>
      <c r="CU17" s="176"/>
      <c r="CV17" s="176"/>
      <c r="CW17" s="176"/>
      <c r="CX17" s="176"/>
      <c r="CY17" s="176"/>
      <c r="CZ17" s="176"/>
      <c r="DA17" s="176"/>
      <c r="DB17" s="176"/>
      <c r="DC17" s="176"/>
      <c r="DD17" s="176"/>
      <c r="DE17" s="176"/>
      <c r="DF17" s="176"/>
      <c r="DG17" s="176"/>
      <c r="DH17" s="176"/>
      <c r="DI17" s="176"/>
      <c r="DJ17" s="176"/>
      <c r="DK17" s="176"/>
      <c r="DL17" s="176"/>
      <c r="DM17" s="176"/>
      <c r="DN17" s="176"/>
      <c r="DO17" s="176"/>
      <c r="DP17" s="176"/>
      <c r="DQ17" s="176"/>
      <c r="DR17" s="176"/>
      <c r="DS17" s="176"/>
      <c r="DT17" s="176"/>
      <c r="DU17" s="176"/>
      <c r="DV17" s="176"/>
      <c r="DW17" s="176"/>
      <c r="DX17" s="176"/>
      <c r="DY17" s="176"/>
      <c r="DZ17" s="176"/>
      <c r="EA17" s="176"/>
      <c r="EB17" s="176"/>
      <c r="EC17" s="176"/>
      <c r="ED17" s="176"/>
      <c r="EE17" s="176"/>
      <c r="EF17" s="176"/>
      <c r="EG17" s="176"/>
      <c r="EH17" s="176"/>
      <c r="EI17" s="176"/>
      <c r="EJ17" s="176"/>
      <c r="EK17" s="176"/>
      <c r="EL17" s="176"/>
      <c r="EM17" s="176"/>
      <c r="EN17" s="176"/>
      <c r="EO17" s="176"/>
      <c r="EP17" s="176"/>
      <c r="EQ17" s="176"/>
      <c r="ER17" s="176"/>
      <c r="ES17" s="176"/>
      <c r="ET17" s="176"/>
      <c r="EU17" s="176"/>
      <c r="EV17" s="176"/>
      <c r="EW17" s="176"/>
      <c r="EX17" s="176"/>
      <c r="EY17" s="176"/>
      <c r="EZ17" s="176"/>
      <c r="FA17" s="176"/>
      <c r="FB17" s="176"/>
      <c r="FC17" s="176"/>
      <c r="FD17" s="176"/>
      <c r="FE17" s="176"/>
      <c r="FF17" s="176"/>
      <c r="FG17" s="176"/>
      <c r="FH17" s="176"/>
      <c r="FI17" s="176"/>
      <c r="FJ17" s="176"/>
      <c r="FK17" s="176"/>
      <c r="FL17" s="176"/>
      <c r="FM17" s="176"/>
      <c r="FN17" s="176"/>
      <c r="FO17" s="176"/>
      <c r="FP17" s="176"/>
      <c r="FQ17" s="176"/>
      <c r="FR17" s="176"/>
      <c r="FS17" s="176"/>
      <c r="FT17" s="176"/>
      <c r="FU17" s="176"/>
      <c r="FV17" s="176"/>
      <c r="FW17" s="176"/>
      <c r="FX17" s="176"/>
      <c r="FY17" s="176"/>
      <c r="FZ17" s="176"/>
      <c r="GA17" s="176"/>
      <c r="GB17" s="176"/>
      <c r="GC17" s="176"/>
      <c r="GD17" s="176"/>
      <c r="GE17" s="176"/>
      <c r="GF17" s="176"/>
      <c r="GG17" s="176"/>
      <c r="GH17" s="176"/>
      <c r="GI17" s="176"/>
      <c r="GJ17" s="176"/>
      <c r="GK17" s="176"/>
      <c r="GL17" s="176"/>
      <c r="GM17" s="176"/>
      <c r="GN17" s="176"/>
      <c r="GO17" s="176"/>
      <c r="GP17" s="176"/>
      <c r="GQ17" s="176"/>
      <c r="GR17" s="176"/>
      <c r="GS17" s="176"/>
      <c r="GT17" s="176"/>
      <c r="GU17" s="176"/>
      <c r="GV17" s="176"/>
      <c r="GW17" s="176"/>
      <c r="GX17" s="176"/>
      <c r="GY17" s="176"/>
      <c r="GZ17" s="176"/>
      <c r="HA17" s="176"/>
      <c r="HB17" s="176"/>
      <c r="HC17" s="176"/>
      <c r="HD17" s="176"/>
      <c r="HE17" s="176"/>
      <c r="HF17" s="176"/>
      <c r="HG17" s="176"/>
      <c r="HH17" s="176"/>
      <c r="HI17" s="176"/>
      <c r="HJ17" s="176"/>
      <c r="HK17" s="176"/>
      <c r="HL17" s="176"/>
      <c r="HM17" s="176"/>
      <c r="HN17" s="176"/>
      <c r="HO17" s="176"/>
      <c r="HP17" s="176"/>
      <c r="HQ17" s="176"/>
      <c r="HR17" s="176"/>
      <c r="HS17" s="176"/>
      <c r="HT17" s="176"/>
      <c r="HU17" s="176"/>
      <c r="HV17" s="176"/>
      <c r="HW17" s="176"/>
      <c r="HX17" s="176"/>
      <c r="HY17" s="176"/>
      <c r="HZ17" s="176"/>
      <c r="IA17" s="176"/>
      <c r="IB17" s="176"/>
      <c r="IC17" s="176"/>
      <c r="ID17" s="176"/>
      <c r="IE17" s="176"/>
      <c r="IF17" s="176"/>
      <c r="IG17" s="176"/>
      <c r="IH17" s="176"/>
      <c r="II17" s="176"/>
      <c r="IJ17" s="176"/>
    </row>
    <row r="18" s="171" customFormat="1" customHeight="1" spans="1:244">
      <c r="A18" s="199"/>
      <c r="B18" s="202"/>
      <c r="C18" s="194" t="s">
        <v>155</v>
      </c>
      <c r="D18" s="188">
        <f t="shared" si="0"/>
        <v>900.78</v>
      </c>
      <c r="E18" s="195">
        <v>900.78</v>
      </c>
      <c r="F18" s="196">
        <v>0</v>
      </c>
      <c r="G18" s="196"/>
      <c r="H18" s="175"/>
      <c r="I18" s="175"/>
      <c r="J18" s="175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176"/>
      <c r="BF18" s="176"/>
      <c r="BG18" s="176"/>
      <c r="BH18" s="176"/>
      <c r="BI18" s="176"/>
      <c r="BJ18" s="176"/>
      <c r="BK18" s="176"/>
      <c r="BL18" s="176"/>
      <c r="BM18" s="176"/>
      <c r="BN18" s="176"/>
      <c r="BO18" s="176"/>
      <c r="BP18" s="176"/>
      <c r="BQ18" s="176"/>
      <c r="BR18" s="176"/>
      <c r="BS18" s="176"/>
      <c r="BT18" s="176"/>
      <c r="BU18" s="176"/>
      <c r="BV18" s="176"/>
      <c r="BW18" s="176"/>
      <c r="BX18" s="176"/>
      <c r="BY18" s="176"/>
      <c r="BZ18" s="176"/>
      <c r="CA18" s="176"/>
      <c r="CB18" s="176"/>
      <c r="CC18" s="176"/>
      <c r="CD18" s="176"/>
      <c r="CE18" s="176"/>
      <c r="CF18" s="176"/>
      <c r="CG18" s="176"/>
      <c r="CH18" s="176"/>
      <c r="CI18" s="176"/>
      <c r="CJ18" s="176"/>
      <c r="CK18" s="176"/>
      <c r="CL18" s="176"/>
      <c r="CM18" s="176"/>
      <c r="CN18" s="176"/>
      <c r="CO18" s="176"/>
      <c r="CP18" s="176"/>
      <c r="CQ18" s="176"/>
      <c r="CR18" s="176"/>
      <c r="CS18" s="176"/>
      <c r="CT18" s="176"/>
      <c r="CU18" s="176"/>
      <c r="CV18" s="176"/>
      <c r="CW18" s="176"/>
      <c r="CX18" s="176"/>
      <c r="CY18" s="176"/>
      <c r="CZ18" s="176"/>
      <c r="DA18" s="176"/>
      <c r="DB18" s="176"/>
      <c r="DC18" s="176"/>
      <c r="DD18" s="176"/>
      <c r="DE18" s="176"/>
      <c r="DF18" s="176"/>
      <c r="DG18" s="176"/>
      <c r="DH18" s="176"/>
      <c r="DI18" s="176"/>
      <c r="DJ18" s="176"/>
      <c r="DK18" s="176"/>
      <c r="DL18" s="176"/>
      <c r="DM18" s="176"/>
      <c r="DN18" s="176"/>
      <c r="DO18" s="176"/>
      <c r="DP18" s="176"/>
      <c r="DQ18" s="176"/>
      <c r="DR18" s="176"/>
      <c r="DS18" s="176"/>
      <c r="DT18" s="176"/>
      <c r="DU18" s="176"/>
      <c r="DV18" s="176"/>
      <c r="DW18" s="176"/>
      <c r="DX18" s="176"/>
      <c r="DY18" s="176"/>
      <c r="DZ18" s="176"/>
      <c r="EA18" s="176"/>
      <c r="EB18" s="176"/>
      <c r="EC18" s="176"/>
      <c r="ED18" s="176"/>
      <c r="EE18" s="176"/>
      <c r="EF18" s="176"/>
      <c r="EG18" s="176"/>
      <c r="EH18" s="176"/>
      <c r="EI18" s="176"/>
      <c r="EJ18" s="176"/>
      <c r="EK18" s="176"/>
      <c r="EL18" s="176"/>
      <c r="EM18" s="176"/>
      <c r="EN18" s="176"/>
      <c r="EO18" s="176"/>
      <c r="EP18" s="176"/>
      <c r="EQ18" s="176"/>
      <c r="ER18" s="176"/>
      <c r="ES18" s="176"/>
      <c r="ET18" s="176"/>
      <c r="EU18" s="176"/>
      <c r="EV18" s="176"/>
      <c r="EW18" s="176"/>
      <c r="EX18" s="176"/>
      <c r="EY18" s="176"/>
      <c r="EZ18" s="176"/>
      <c r="FA18" s="176"/>
      <c r="FB18" s="176"/>
      <c r="FC18" s="176"/>
      <c r="FD18" s="176"/>
      <c r="FE18" s="176"/>
      <c r="FF18" s="176"/>
      <c r="FG18" s="176"/>
      <c r="FH18" s="176"/>
      <c r="FI18" s="176"/>
      <c r="FJ18" s="176"/>
      <c r="FK18" s="176"/>
      <c r="FL18" s="176"/>
      <c r="FM18" s="176"/>
      <c r="FN18" s="176"/>
      <c r="FO18" s="176"/>
      <c r="FP18" s="176"/>
      <c r="FQ18" s="176"/>
      <c r="FR18" s="176"/>
      <c r="FS18" s="176"/>
      <c r="FT18" s="176"/>
      <c r="FU18" s="176"/>
      <c r="FV18" s="176"/>
      <c r="FW18" s="176"/>
      <c r="FX18" s="176"/>
      <c r="FY18" s="176"/>
      <c r="FZ18" s="176"/>
      <c r="GA18" s="176"/>
      <c r="GB18" s="176"/>
      <c r="GC18" s="176"/>
      <c r="GD18" s="176"/>
      <c r="GE18" s="176"/>
      <c r="GF18" s="176"/>
      <c r="GG18" s="176"/>
      <c r="GH18" s="176"/>
      <c r="GI18" s="176"/>
      <c r="GJ18" s="176"/>
      <c r="GK18" s="176"/>
      <c r="GL18" s="176"/>
      <c r="GM18" s="176"/>
      <c r="GN18" s="176"/>
      <c r="GO18" s="176"/>
      <c r="GP18" s="176"/>
      <c r="GQ18" s="176"/>
      <c r="GR18" s="176"/>
      <c r="GS18" s="176"/>
      <c r="GT18" s="176"/>
      <c r="GU18" s="176"/>
      <c r="GV18" s="176"/>
      <c r="GW18" s="176"/>
      <c r="GX18" s="176"/>
      <c r="GY18" s="176"/>
      <c r="GZ18" s="176"/>
      <c r="HA18" s="176"/>
      <c r="HB18" s="176"/>
      <c r="HC18" s="176"/>
      <c r="HD18" s="176"/>
      <c r="HE18" s="176"/>
      <c r="HF18" s="176"/>
      <c r="HG18" s="176"/>
      <c r="HH18" s="176"/>
      <c r="HI18" s="176"/>
      <c r="HJ18" s="176"/>
      <c r="HK18" s="176"/>
      <c r="HL18" s="176"/>
      <c r="HM18" s="176"/>
      <c r="HN18" s="176"/>
      <c r="HO18" s="176"/>
      <c r="HP18" s="176"/>
      <c r="HQ18" s="176"/>
      <c r="HR18" s="176"/>
      <c r="HS18" s="176"/>
      <c r="HT18" s="176"/>
      <c r="HU18" s="176"/>
      <c r="HV18" s="176"/>
      <c r="HW18" s="176"/>
      <c r="HX18" s="176"/>
      <c r="HY18" s="176"/>
      <c r="HZ18" s="176"/>
      <c r="IA18" s="176"/>
      <c r="IB18" s="176"/>
      <c r="IC18" s="176"/>
      <c r="ID18" s="176"/>
      <c r="IE18" s="176"/>
      <c r="IF18" s="176"/>
      <c r="IG18" s="176"/>
      <c r="IH18" s="176"/>
      <c r="II18" s="176"/>
      <c r="IJ18" s="176"/>
    </row>
    <row r="19" s="171" customFormat="1" customHeight="1" spans="1:244">
      <c r="A19" s="199"/>
      <c r="B19" s="202"/>
      <c r="C19" s="194" t="s">
        <v>156</v>
      </c>
      <c r="D19" s="188">
        <f t="shared" si="0"/>
        <v>500</v>
      </c>
      <c r="E19" s="195">
        <v>500</v>
      </c>
      <c r="F19" s="196">
        <v>0</v>
      </c>
      <c r="G19" s="196"/>
      <c r="H19" s="175"/>
      <c r="I19" s="175"/>
      <c r="J19" s="175"/>
      <c r="K19" s="176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  <c r="AF19" s="176"/>
      <c r="AG19" s="176"/>
      <c r="AH19" s="176"/>
      <c r="AI19" s="176"/>
      <c r="AJ19" s="176"/>
      <c r="AK19" s="176"/>
      <c r="AL19" s="176"/>
      <c r="AM19" s="176"/>
      <c r="AN19" s="176"/>
      <c r="AO19" s="176"/>
      <c r="AP19" s="176"/>
      <c r="AQ19" s="176"/>
      <c r="AR19" s="176"/>
      <c r="AS19" s="176"/>
      <c r="AT19" s="176"/>
      <c r="AU19" s="176"/>
      <c r="AV19" s="176"/>
      <c r="AW19" s="176"/>
      <c r="AX19" s="176"/>
      <c r="AY19" s="176"/>
      <c r="AZ19" s="176"/>
      <c r="BA19" s="176"/>
      <c r="BB19" s="176"/>
      <c r="BC19" s="176"/>
      <c r="BD19" s="176"/>
      <c r="BE19" s="176"/>
      <c r="BF19" s="176"/>
      <c r="BG19" s="176"/>
      <c r="BH19" s="176"/>
      <c r="BI19" s="176"/>
      <c r="BJ19" s="176"/>
      <c r="BK19" s="176"/>
      <c r="BL19" s="176"/>
      <c r="BM19" s="176"/>
      <c r="BN19" s="176"/>
      <c r="BO19" s="176"/>
      <c r="BP19" s="176"/>
      <c r="BQ19" s="176"/>
      <c r="BR19" s="176"/>
      <c r="BS19" s="176"/>
      <c r="BT19" s="176"/>
      <c r="BU19" s="176"/>
      <c r="BV19" s="176"/>
      <c r="BW19" s="176"/>
      <c r="BX19" s="176"/>
      <c r="BY19" s="176"/>
      <c r="BZ19" s="176"/>
      <c r="CA19" s="176"/>
      <c r="CB19" s="176"/>
      <c r="CC19" s="176"/>
      <c r="CD19" s="176"/>
      <c r="CE19" s="176"/>
      <c r="CF19" s="176"/>
      <c r="CG19" s="176"/>
      <c r="CH19" s="176"/>
      <c r="CI19" s="176"/>
      <c r="CJ19" s="176"/>
      <c r="CK19" s="176"/>
      <c r="CL19" s="176"/>
      <c r="CM19" s="176"/>
      <c r="CN19" s="176"/>
      <c r="CO19" s="176"/>
      <c r="CP19" s="176"/>
      <c r="CQ19" s="176"/>
      <c r="CR19" s="176"/>
      <c r="CS19" s="176"/>
      <c r="CT19" s="176"/>
      <c r="CU19" s="176"/>
      <c r="CV19" s="176"/>
      <c r="CW19" s="176"/>
      <c r="CX19" s="176"/>
      <c r="CY19" s="176"/>
      <c r="CZ19" s="176"/>
      <c r="DA19" s="176"/>
      <c r="DB19" s="176"/>
      <c r="DC19" s="176"/>
      <c r="DD19" s="176"/>
      <c r="DE19" s="176"/>
      <c r="DF19" s="176"/>
      <c r="DG19" s="176"/>
      <c r="DH19" s="176"/>
      <c r="DI19" s="176"/>
      <c r="DJ19" s="176"/>
      <c r="DK19" s="176"/>
      <c r="DL19" s="176"/>
      <c r="DM19" s="176"/>
      <c r="DN19" s="176"/>
      <c r="DO19" s="176"/>
      <c r="DP19" s="176"/>
      <c r="DQ19" s="176"/>
      <c r="DR19" s="176"/>
      <c r="DS19" s="176"/>
      <c r="DT19" s="176"/>
      <c r="DU19" s="176"/>
      <c r="DV19" s="176"/>
      <c r="DW19" s="176"/>
      <c r="DX19" s="176"/>
      <c r="DY19" s="176"/>
      <c r="DZ19" s="176"/>
      <c r="EA19" s="176"/>
      <c r="EB19" s="176"/>
      <c r="EC19" s="176"/>
      <c r="ED19" s="176"/>
      <c r="EE19" s="176"/>
      <c r="EF19" s="176"/>
      <c r="EG19" s="176"/>
      <c r="EH19" s="176"/>
      <c r="EI19" s="176"/>
      <c r="EJ19" s="176"/>
      <c r="EK19" s="176"/>
      <c r="EL19" s="176"/>
      <c r="EM19" s="176"/>
      <c r="EN19" s="176"/>
      <c r="EO19" s="176"/>
      <c r="EP19" s="176"/>
      <c r="EQ19" s="176"/>
      <c r="ER19" s="176"/>
      <c r="ES19" s="176"/>
      <c r="ET19" s="176"/>
      <c r="EU19" s="176"/>
      <c r="EV19" s="176"/>
      <c r="EW19" s="176"/>
      <c r="EX19" s="176"/>
      <c r="EY19" s="176"/>
      <c r="EZ19" s="176"/>
      <c r="FA19" s="176"/>
      <c r="FB19" s="176"/>
      <c r="FC19" s="176"/>
      <c r="FD19" s="176"/>
      <c r="FE19" s="176"/>
      <c r="FF19" s="176"/>
      <c r="FG19" s="176"/>
      <c r="FH19" s="176"/>
      <c r="FI19" s="176"/>
      <c r="FJ19" s="176"/>
      <c r="FK19" s="176"/>
      <c r="FL19" s="176"/>
      <c r="FM19" s="176"/>
      <c r="FN19" s="176"/>
      <c r="FO19" s="176"/>
      <c r="FP19" s="176"/>
      <c r="FQ19" s="176"/>
      <c r="FR19" s="176"/>
      <c r="FS19" s="176"/>
      <c r="FT19" s="176"/>
      <c r="FU19" s="176"/>
      <c r="FV19" s="176"/>
      <c r="FW19" s="176"/>
      <c r="FX19" s="176"/>
      <c r="FY19" s="176"/>
      <c r="FZ19" s="176"/>
      <c r="GA19" s="176"/>
      <c r="GB19" s="176"/>
      <c r="GC19" s="176"/>
      <c r="GD19" s="176"/>
      <c r="GE19" s="176"/>
      <c r="GF19" s="176"/>
      <c r="GG19" s="176"/>
      <c r="GH19" s="176"/>
      <c r="GI19" s="176"/>
      <c r="GJ19" s="176"/>
      <c r="GK19" s="176"/>
      <c r="GL19" s="176"/>
      <c r="GM19" s="176"/>
      <c r="GN19" s="176"/>
      <c r="GO19" s="176"/>
      <c r="GP19" s="176"/>
      <c r="GQ19" s="176"/>
      <c r="GR19" s="176"/>
      <c r="GS19" s="176"/>
      <c r="GT19" s="176"/>
      <c r="GU19" s="176"/>
      <c r="GV19" s="176"/>
      <c r="GW19" s="176"/>
      <c r="GX19" s="176"/>
      <c r="GY19" s="176"/>
      <c r="GZ19" s="176"/>
      <c r="HA19" s="176"/>
      <c r="HB19" s="176"/>
      <c r="HC19" s="176"/>
      <c r="HD19" s="176"/>
      <c r="HE19" s="176"/>
      <c r="HF19" s="176"/>
      <c r="HG19" s="176"/>
      <c r="HH19" s="176"/>
      <c r="HI19" s="176"/>
      <c r="HJ19" s="176"/>
      <c r="HK19" s="176"/>
      <c r="HL19" s="176"/>
      <c r="HM19" s="176"/>
      <c r="HN19" s="176"/>
      <c r="HO19" s="176"/>
      <c r="HP19" s="176"/>
      <c r="HQ19" s="176"/>
      <c r="HR19" s="176"/>
      <c r="HS19" s="176"/>
      <c r="HT19" s="176"/>
      <c r="HU19" s="176"/>
      <c r="HV19" s="176"/>
      <c r="HW19" s="176"/>
      <c r="HX19" s="176"/>
      <c r="HY19" s="176"/>
      <c r="HZ19" s="176"/>
      <c r="IA19" s="176"/>
      <c r="IB19" s="176"/>
      <c r="IC19" s="176"/>
      <c r="ID19" s="176"/>
      <c r="IE19" s="176"/>
      <c r="IF19" s="176"/>
      <c r="IG19" s="176"/>
      <c r="IH19" s="176"/>
      <c r="II19" s="176"/>
      <c r="IJ19" s="176"/>
    </row>
    <row r="20" s="171" customFormat="1" customHeight="1" spans="1:244">
      <c r="A20" s="199"/>
      <c r="B20" s="202"/>
      <c r="C20" s="194" t="s">
        <v>157</v>
      </c>
      <c r="D20" s="188">
        <f t="shared" si="0"/>
        <v>0</v>
      </c>
      <c r="E20" s="195">
        <v>0</v>
      </c>
      <c r="F20" s="196">
        <v>0</v>
      </c>
      <c r="G20" s="196"/>
      <c r="H20" s="175"/>
      <c r="I20" s="175"/>
      <c r="J20" s="175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/>
      <c r="AL20" s="176"/>
      <c r="AM20" s="176"/>
      <c r="AN20" s="176"/>
      <c r="AO20" s="176"/>
      <c r="AP20" s="176"/>
      <c r="AQ20" s="176"/>
      <c r="AR20" s="176"/>
      <c r="AS20" s="176"/>
      <c r="AT20" s="176"/>
      <c r="AU20" s="176"/>
      <c r="AV20" s="176"/>
      <c r="AW20" s="176"/>
      <c r="AX20" s="176"/>
      <c r="AY20" s="176"/>
      <c r="AZ20" s="176"/>
      <c r="BA20" s="176"/>
      <c r="BB20" s="176"/>
      <c r="BC20" s="176"/>
      <c r="BD20" s="176"/>
      <c r="BE20" s="176"/>
      <c r="BF20" s="176"/>
      <c r="BG20" s="176"/>
      <c r="BH20" s="176"/>
      <c r="BI20" s="176"/>
      <c r="BJ20" s="176"/>
      <c r="BK20" s="176"/>
      <c r="BL20" s="176"/>
      <c r="BM20" s="176"/>
      <c r="BN20" s="176"/>
      <c r="BO20" s="176"/>
      <c r="BP20" s="176"/>
      <c r="BQ20" s="176"/>
      <c r="BR20" s="176"/>
      <c r="BS20" s="176"/>
      <c r="BT20" s="176"/>
      <c r="BU20" s="176"/>
      <c r="BV20" s="176"/>
      <c r="BW20" s="176"/>
      <c r="BX20" s="176"/>
      <c r="BY20" s="176"/>
      <c r="BZ20" s="176"/>
      <c r="CA20" s="176"/>
      <c r="CB20" s="176"/>
      <c r="CC20" s="176"/>
      <c r="CD20" s="176"/>
      <c r="CE20" s="176"/>
      <c r="CF20" s="176"/>
      <c r="CG20" s="176"/>
      <c r="CH20" s="176"/>
      <c r="CI20" s="176"/>
      <c r="CJ20" s="176"/>
      <c r="CK20" s="176"/>
      <c r="CL20" s="176"/>
      <c r="CM20" s="176"/>
      <c r="CN20" s="176"/>
      <c r="CO20" s="176"/>
      <c r="CP20" s="176"/>
      <c r="CQ20" s="176"/>
      <c r="CR20" s="176"/>
      <c r="CS20" s="176"/>
      <c r="CT20" s="176"/>
      <c r="CU20" s="176"/>
      <c r="CV20" s="176"/>
      <c r="CW20" s="176"/>
      <c r="CX20" s="176"/>
      <c r="CY20" s="176"/>
      <c r="CZ20" s="176"/>
      <c r="DA20" s="176"/>
      <c r="DB20" s="176"/>
      <c r="DC20" s="176"/>
      <c r="DD20" s="176"/>
      <c r="DE20" s="176"/>
      <c r="DF20" s="176"/>
      <c r="DG20" s="176"/>
      <c r="DH20" s="176"/>
      <c r="DI20" s="176"/>
      <c r="DJ20" s="176"/>
      <c r="DK20" s="176"/>
      <c r="DL20" s="176"/>
      <c r="DM20" s="176"/>
      <c r="DN20" s="176"/>
      <c r="DO20" s="176"/>
      <c r="DP20" s="176"/>
      <c r="DQ20" s="176"/>
      <c r="DR20" s="176"/>
      <c r="DS20" s="176"/>
      <c r="DT20" s="176"/>
      <c r="DU20" s="176"/>
      <c r="DV20" s="176"/>
      <c r="DW20" s="176"/>
      <c r="DX20" s="176"/>
      <c r="DY20" s="176"/>
      <c r="DZ20" s="176"/>
      <c r="EA20" s="176"/>
      <c r="EB20" s="176"/>
      <c r="EC20" s="176"/>
      <c r="ED20" s="176"/>
      <c r="EE20" s="176"/>
      <c r="EF20" s="176"/>
      <c r="EG20" s="176"/>
      <c r="EH20" s="176"/>
      <c r="EI20" s="176"/>
      <c r="EJ20" s="176"/>
      <c r="EK20" s="176"/>
      <c r="EL20" s="176"/>
      <c r="EM20" s="176"/>
      <c r="EN20" s="176"/>
      <c r="EO20" s="176"/>
      <c r="EP20" s="176"/>
      <c r="EQ20" s="176"/>
      <c r="ER20" s="176"/>
      <c r="ES20" s="176"/>
      <c r="ET20" s="176"/>
      <c r="EU20" s="176"/>
      <c r="EV20" s="176"/>
      <c r="EW20" s="176"/>
      <c r="EX20" s="176"/>
      <c r="EY20" s="176"/>
      <c r="EZ20" s="176"/>
      <c r="FA20" s="176"/>
      <c r="FB20" s="176"/>
      <c r="FC20" s="176"/>
      <c r="FD20" s="176"/>
      <c r="FE20" s="176"/>
      <c r="FF20" s="176"/>
      <c r="FG20" s="176"/>
      <c r="FH20" s="176"/>
      <c r="FI20" s="176"/>
      <c r="FJ20" s="176"/>
      <c r="FK20" s="176"/>
      <c r="FL20" s="176"/>
      <c r="FM20" s="176"/>
      <c r="FN20" s="176"/>
      <c r="FO20" s="176"/>
      <c r="FP20" s="176"/>
      <c r="FQ20" s="176"/>
      <c r="FR20" s="176"/>
      <c r="FS20" s="176"/>
      <c r="FT20" s="176"/>
      <c r="FU20" s="176"/>
      <c r="FV20" s="176"/>
      <c r="FW20" s="176"/>
      <c r="FX20" s="176"/>
      <c r="FY20" s="176"/>
      <c r="FZ20" s="176"/>
      <c r="GA20" s="176"/>
      <c r="GB20" s="176"/>
      <c r="GC20" s="176"/>
      <c r="GD20" s="176"/>
      <c r="GE20" s="176"/>
      <c r="GF20" s="176"/>
      <c r="GG20" s="176"/>
      <c r="GH20" s="176"/>
      <c r="GI20" s="176"/>
      <c r="GJ20" s="176"/>
      <c r="GK20" s="176"/>
      <c r="GL20" s="176"/>
      <c r="GM20" s="176"/>
      <c r="GN20" s="176"/>
      <c r="GO20" s="176"/>
      <c r="GP20" s="176"/>
      <c r="GQ20" s="176"/>
      <c r="GR20" s="176"/>
      <c r="GS20" s="176"/>
      <c r="GT20" s="176"/>
      <c r="GU20" s="176"/>
      <c r="GV20" s="176"/>
      <c r="GW20" s="176"/>
      <c r="GX20" s="176"/>
      <c r="GY20" s="176"/>
      <c r="GZ20" s="176"/>
      <c r="HA20" s="176"/>
      <c r="HB20" s="176"/>
      <c r="HC20" s="176"/>
      <c r="HD20" s="176"/>
      <c r="HE20" s="176"/>
      <c r="HF20" s="176"/>
      <c r="HG20" s="176"/>
      <c r="HH20" s="176"/>
      <c r="HI20" s="176"/>
      <c r="HJ20" s="176"/>
      <c r="HK20" s="176"/>
      <c r="HL20" s="176"/>
      <c r="HM20" s="176"/>
      <c r="HN20" s="176"/>
      <c r="HO20" s="176"/>
      <c r="HP20" s="176"/>
      <c r="HQ20" s="176"/>
      <c r="HR20" s="176"/>
      <c r="HS20" s="176"/>
      <c r="HT20" s="176"/>
      <c r="HU20" s="176"/>
      <c r="HV20" s="176"/>
      <c r="HW20" s="176"/>
      <c r="HX20" s="176"/>
      <c r="HY20" s="176"/>
      <c r="HZ20" s="176"/>
      <c r="IA20" s="176"/>
      <c r="IB20" s="176"/>
      <c r="IC20" s="176"/>
      <c r="ID20" s="176"/>
      <c r="IE20" s="176"/>
      <c r="IF20" s="176"/>
      <c r="IG20" s="176"/>
      <c r="IH20" s="176"/>
      <c r="II20" s="176"/>
      <c r="IJ20" s="176"/>
    </row>
    <row r="21" s="171" customFormat="1" customHeight="1" spans="1:244">
      <c r="A21" s="199"/>
      <c r="B21" s="202"/>
      <c r="C21" s="194" t="s">
        <v>158</v>
      </c>
      <c r="D21" s="188">
        <f t="shared" si="0"/>
        <v>0</v>
      </c>
      <c r="E21" s="195">
        <v>0</v>
      </c>
      <c r="F21" s="196">
        <v>0</v>
      </c>
      <c r="G21" s="196"/>
      <c r="H21" s="175"/>
      <c r="I21" s="175"/>
      <c r="J21" s="175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  <c r="BB21" s="176"/>
      <c r="BC21" s="176"/>
      <c r="BD21" s="176"/>
      <c r="BE21" s="176"/>
      <c r="BF21" s="176"/>
      <c r="BG21" s="176"/>
      <c r="BH21" s="176"/>
      <c r="BI21" s="176"/>
      <c r="BJ21" s="176"/>
      <c r="BK21" s="176"/>
      <c r="BL21" s="176"/>
      <c r="BM21" s="176"/>
      <c r="BN21" s="176"/>
      <c r="BO21" s="176"/>
      <c r="BP21" s="176"/>
      <c r="BQ21" s="176"/>
      <c r="BR21" s="176"/>
      <c r="BS21" s="176"/>
      <c r="BT21" s="176"/>
      <c r="BU21" s="176"/>
      <c r="BV21" s="176"/>
      <c r="BW21" s="176"/>
      <c r="BX21" s="176"/>
      <c r="BY21" s="176"/>
      <c r="BZ21" s="176"/>
      <c r="CA21" s="176"/>
      <c r="CB21" s="176"/>
      <c r="CC21" s="176"/>
      <c r="CD21" s="176"/>
      <c r="CE21" s="176"/>
      <c r="CF21" s="176"/>
      <c r="CG21" s="176"/>
      <c r="CH21" s="176"/>
      <c r="CI21" s="176"/>
      <c r="CJ21" s="176"/>
      <c r="CK21" s="176"/>
      <c r="CL21" s="176"/>
      <c r="CM21" s="176"/>
      <c r="CN21" s="176"/>
      <c r="CO21" s="176"/>
      <c r="CP21" s="176"/>
      <c r="CQ21" s="176"/>
      <c r="CR21" s="176"/>
      <c r="CS21" s="176"/>
      <c r="CT21" s="176"/>
      <c r="CU21" s="176"/>
      <c r="CV21" s="176"/>
      <c r="CW21" s="176"/>
      <c r="CX21" s="176"/>
      <c r="CY21" s="176"/>
      <c r="CZ21" s="176"/>
      <c r="DA21" s="176"/>
      <c r="DB21" s="176"/>
      <c r="DC21" s="176"/>
      <c r="DD21" s="176"/>
      <c r="DE21" s="176"/>
      <c r="DF21" s="176"/>
      <c r="DG21" s="176"/>
      <c r="DH21" s="176"/>
      <c r="DI21" s="176"/>
      <c r="DJ21" s="176"/>
      <c r="DK21" s="176"/>
      <c r="DL21" s="176"/>
      <c r="DM21" s="176"/>
      <c r="DN21" s="176"/>
      <c r="DO21" s="176"/>
      <c r="DP21" s="176"/>
      <c r="DQ21" s="176"/>
      <c r="DR21" s="176"/>
      <c r="DS21" s="176"/>
      <c r="DT21" s="176"/>
      <c r="DU21" s="176"/>
      <c r="DV21" s="176"/>
      <c r="DW21" s="176"/>
      <c r="DX21" s="176"/>
      <c r="DY21" s="176"/>
      <c r="DZ21" s="176"/>
      <c r="EA21" s="176"/>
      <c r="EB21" s="176"/>
      <c r="EC21" s="176"/>
      <c r="ED21" s="176"/>
      <c r="EE21" s="176"/>
      <c r="EF21" s="176"/>
      <c r="EG21" s="176"/>
      <c r="EH21" s="176"/>
      <c r="EI21" s="176"/>
      <c r="EJ21" s="176"/>
      <c r="EK21" s="176"/>
      <c r="EL21" s="176"/>
      <c r="EM21" s="176"/>
      <c r="EN21" s="176"/>
      <c r="EO21" s="176"/>
      <c r="EP21" s="176"/>
      <c r="EQ21" s="176"/>
      <c r="ER21" s="176"/>
      <c r="ES21" s="176"/>
      <c r="ET21" s="176"/>
      <c r="EU21" s="176"/>
      <c r="EV21" s="176"/>
      <c r="EW21" s="176"/>
      <c r="EX21" s="176"/>
      <c r="EY21" s="176"/>
      <c r="EZ21" s="176"/>
      <c r="FA21" s="176"/>
      <c r="FB21" s="176"/>
      <c r="FC21" s="176"/>
      <c r="FD21" s="176"/>
      <c r="FE21" s="176"/>
      <c r="FF21" s="176"/>
      <c r="FG21" s="176"/>
      <c r="FH21" s="176"/>
      <c r="FI21" s="176"/>
      <c r="FJ21" s="176"/>
      <c r="FK21" s="176"/>
      <c r="FL21" s="176"/>
      <c r="FM21" s="176"/>
      <c r="FN21" s="176"/>
      <c r="FO21" s="176"/>
      <c r="FP21" s="176"/>
      <c r="FQ21" s="176"/>
      <c r="FR21" s="176"/>
      <c r="FS21" s="176"/>
      <c r="FT21" s="176"/>
      <c r="FU21" s="176"/>
      <c r="FV21" s="176"/>
      <c r="FW21" s="176"/>
      <c r="FX21" s="176"/>
      <c r="FY21" s="176"/>
      <c r="FZ21" s="176"/>
      <c r="GA21" s="176"/>
      <c r="GB21" s="176"/>
      <c r="GC21" s="176"/>
      <c r="GD21" s="176"/>
      <c r="GE21" s="176"/>
      <c r="GF21" s="176"/>
      <c r="GG21" s="176"/>
      <c r="GH21" s="176"/>
      <c r="GI21" s="176"/>
      <c r="GJ21" s="176"/>
      <c r="GK21" s="176"/>
      <c r="GL21" s="176"/>
      <c r="GM21" s="176"/>
      <c r="GN21" s="176"/>
      <c r="GO21" s="176"/>
      <c r="GP21" s="176"/>
      <c r="GQ21" s="176"/>
      <c r="GR21" s="176"/>
      <c r="GS21" s="176"/>
      <c r="GT21" s="176"/>
      <c r="GU21" s="176"/>
      <c r="GV21" s="176"/>
      <c r="GW21" s="176"/>
      <c r="GX21" s="176"/>
      <c r="GY21" s="176"/>
      <c r="GZ21" s="176"/>
      <c r="HA21" s="176"/>
      <c r="HB21" s="176"/>
      <c r="HC21" s="176"/>
      <c r="HD21" s="176"/>
      <c r="HE21" s="176"/>
      <c r="HF21" s="176"/>
      <c r="HG21" s="176"/>
      <c r="HH21" s="176"/>
      <c r="HI21" s="176"/>
      <c r="HJ21" s="176"/>
      <c r="HK21" s="176"/>
      <c r="HL21" s="176"/>
      <c r="HM21" s="176"/>
      <c r="HN21" s="176"/>
      <c r="HO21" s="176"/>
      <c r="HP21" s="176"/>
      <c r="HQ21" s="176"/>
      <c r="HR21" s="176"/>
      <c r="HS21" s="176"/>
      <c r="HT21" s="176"/>
      <c r="HU21" s="176"/>
      <c r="HV21" s="176"/>
      <c r="HW21" s="176"/>
      <c r="HX21" s="176"/>
      <c r="HY21" s="176"/>
      <c r="HZ21" s="176"/>
      <c r="IA21" s="176"/>
      <c r="IB21" s="176"/>
      <c r="IC21" s="176"/>
      <c r="ID21" s="176"/>
      <c r="IE21" s="176"/>
      <c r="IF21" s="176"/>
      <c r="IG21" s="176"/>
      <c r="IH21" s="176"/>
      <c r="II21" s="176"/>
      <c r="IJ21" s="176"/>
    </row>
    <row r="22" s="171" customFormat="1" customHeight="1" spans="1:244">
      <c r="A22" s="199"/>
      <c r="B22" s="202"/>
      <c r="C22" s="194" t="s">
        <v>159</v>
      </c>
      <c r="D22" s="188">
        <f t="shared" si="0"/>
        <v>0</v>
      </c>
      <c r="E22" s="195">
        <v>0</v>
      </c>
      <c r="F22" s="196">
        <v>0</v>
      </c>
      <c r="G22" s="196"/>
      <c r="H22" s="175"/>
      <c r="I22" s="175"/>
      <c r="J22" s="175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  <c r="BB22" s="176"/>
      <c r="BC22" s="176"/>
      <c r="BD22" s="176"/>
      <c r="BE22" s="176"/>
      <c r="BF22" s="176"/>
      <c r="BG22" s="176"/>
      <c r="BH22" s="176"/>
      <c r="BI22" s="176"/>
      <c r="BJ22" s="176"/>
      <c r="BK22" s="176"/>
      <c r="BL22" s="176"/>
      <c r="BM22" s="176"/>
      <c r="BN22" s="176"/>
      <c r="BO22" s="176"/>
      <c r="BP22" s="176"/>
      <c r="BQ22" s="176"/>
      <c r="BR22" s="176"/>
      <c r="BS22" s="176"/>
      <c r="BT22" s="176"/>
      <c r="BU22" s="176"/>
      <c r="BV22" s="176"/>
      <c r="BW22" s="176"/>
      <c r="BX22" s="176"/>
      <c r="BY22" s="176"/>
      <c r="BZ22" s="176"/>
      <c r="CA22" s="176"/>
      <c r="CB22" s="176"/>
      <c r="CC22" s="176"/>
      <c r="CD22" s="176"/>
      <c r="CE22" s="176"/>
      <c r="CF22" s="176"/>
      <c r="CG22" s="176"/>
      <c r="CH22" s="176"/>
      <c r="CI22" s="176"/>
      <c r="CJ22" s="176"/>
      <c r="CK22" s="176"/>
      <c r="CL22" s="176"/>
      <c r="CM22" s="176"/>
      <c r="CN22" s="176"/>
      <c r="CO22" s="176"/>
      <c r="CP22" s="176"/>
      <c r="CQ22" s="176"/>
      <c r="CR22" s="176"/>
      <c r="CS22" s="176"/>
      <c r="CT22" s="176"/>
      <c r="CU22" s="176"/>
      <c r="CV22" s="176"/>
      <c r="CW22" s="176"/>
      <c r="CX22" s="176"/>
      <c r="CY22" s="176"/>
      <c r="CZ22" s="176"/>
      <c r="DA22" s="176"/>
      <c r="DB22" s="176"/>
      <c r="DC22" s="176"/>
      <c r="DD22" s="176"/>
      <c r="DE22" s="176"/>
      <c r="DF22" s="176"/>
      <c r="DG22" s="176"/>
      <c r="DH22" s="176"/>
      <c r="DI22" s="176"/>
      <c r="DJ22" s="176"/>
      <c r="DK22" s="176"/>
      <c r="DL22" s="176"/>
      <c r="DM22" s="176"/>
      <c r="DN22" s="176"/>
      <c r="DO22" s="176"/>
      <c r="DP22" s="176"/>
      <c r="DQ22" s="176"/>
      <c r="DR22" s="176"/>
      <c r="DS22" s="176"/>
      <c r="DT22" s="176"/>
      <c r="DU22" s="176"/>
      <c r="DV22" s="176"/>
      <c r="DW22" s="176"/>
      <c r="DX22" s="176"/>
      <c r="DY22" s="176"/>
      <c r="DZ22" s="176"/>
      <c r="EA22" s="176"/>
      <c r="EB22" s="176"/>
      <c r="EC22" s="176"/>
      <c r="ED22" s="176"/>
      <c r="EE22" s="176"/>
      <c r="EF22" s="176"/>
      <c r="EG22" s="176"/>
      <c r="EH22" s="176"/>
      <c r="EI22" s="176"/>
      <c r="EJ22" s="176"/>
      <c r="EK22" s="176"/>
      <c r="EL22" s="176"/>
      <c r="EM22" s="176"/>
      <c r="EN22" s="176"/>
      <c r="EO22" s="176"/>
      <c r="EP22" s="176"/>
      <c r="EQ22" s="176"/>
      <c r="ER22" s="176"/>
      <c r="ES22" s="176"/>
      <c r="ET22" s="176"/>
      <c r="EU22" s="176"/>
      <c r="EV22" s="176"/>
      <c r="EW22" s="176"/>
      <c r="EX22" s="176"/>
      <c r="EY22" s="176"/>
      <c r="EZ22" s="176"/>
      <c r="FA22" s="176"/>
      <c r="FB22" s="176"/>
      <c r="FC22" s="176"/>
      <c r="FD22" s="176"/>
      <c r="FE22" s="176"/>
      <c r="FF22" s="176"/>
      <c r="FG22" s="176"/>
      <c r="FH22" s="176"/>
      <c r="FI22" s="176"/>
      <c r="FJ22" s="176"/>
      <c r="FK22" s="176"/>
      <c r="FL22" s="176"/>
      <c r="FM22" s="176"/>
      <c r="FN22" s="176"/>
      <c r="FO22" s="176"/>
      <c r="FP22" s="176"/>
      <c r="FQ22" s="176"/>
      <c r="FR22" s="176"/>
      <c r="FS22" s="176"/>
      <c r="FT22" s="176"/>
      <c r="FU22" s="176"/>
      <c r="FV22" s="176"/>
      <c r="FW22" s="176"/>
      <c r="FX22" s="176"/>
      <c r="FY22" s="176"/>
      <c r="FZ22" s="176"/>
      <c r="GA22" s="176"/>
      <c r="GB22" s="176"/>
      <c r="GC22" s="176"/>
      <c r="GD22" s="176"/>
      <c r="GE22" s="176"/>
      <c r="GF22" s="176"/>
      <c r="GG22" s="176"/>
      <c r="GH22" s="176"/>
      <c r="GI22" s="176"/>
      <c r="GJ22" s="176"/>
      <c r="GK22" s="176"/>
      <c r="GL22" s="176"/>
      <c r="GM22" s="176"/>
      <c r="GN22" s="176"/>
      <c r="GO22" s="176"/>
      <c r="GP22" s="176"/>
      <c r="GQ22" s="176"/>
      <c r="GR22" s="176"/>
      <c r="GS22" s="176"/>
      <c r="GT22" s="176"/>
      <c r="GU22" s="176"/>
      <c r="GV22" s="176"/>
      <c r="GW22" s="176"/>
      <c r="GX22" s="176"/>
      <c r="GY22" s="176"/>
      <c r="GZ22" s="176"/>
      <c r="HA22" s="176"/>
      <c r="HB22" s="176"/>
      <c r="HC22" s="176"/>
      <c r="HD22" s="176"/>
      <c r="HE22" s="176"/>
      <c r="HF22" s="176"/>
      <c r="HG22" s="176"/>
      <c r="HH22" s="176"/>
      <c r="HI22" s="176"/>
      <c r="HJ22" s="176"/>
      <c r="HK22" s="176"/>
      <c r="HL22" s="176"/>
      <c r="HM22" s="176"/>
      <c r="HN22" s="176"/>
      <c r="HO22" s="176"/>
      <c r="HP22" s="176"/>
      <c r="HQ22" s="176"/>
      <c r="HR22" s="176"/>
      <c r="HS22" s="176"/>
      <c r="HT22" s="176"/>
      <c r="HU22" s="176"/>
      <c r="HV22" s="176"/>
      <c r="HW22" s="176"/>
      <c r="HX22" s="176"/>
      <c r="HY22" s="176"/>
      <c r="HZ22" s="176"/>
      <c r="IA22" s="176"/>
      <c r="IB22" s="176"/>
      <c r="IC22" s="176"/>
      <c r="ID22" s="176"/>
      <c r="IE22" s="176"/>
      <c r="IF22" s="176"/>
      <c r="IG22" s="176"/>
      <c r="IH22" s="176"/>
      <c r="II22" s="176"/>
      <c r="IJ22" s="176"/>
    </row>
    <row r="23" s="171" customFormat="1" customHeight="1" spans="1:244">
      <c r="A23" s="199"/>
      <c r="B23" s="202"/>
      <c r="C23" s="194" t="s">
        <v>160</v>
      </c>
      <c r="D23" s="188">
        <f t="shared" si="0"/>
        <v>0</v>
      </c>
      <c r="E23" s="195">
        <v>0</v>
      </c>
      <c r="F23" s="196">
        <v>0</v>
      </c>
      <c r="G23" s="196"/>
      <c r="H23" s="175"/>
      <c r="I23" s="175"/>
      <c r="J23" s="175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  <c r="BB23" s="176"/>
      <c r="BC23" s="176"/>
      <c r="BD23" s="176"/>
      <c r="BE23" s="176"/>
      <c r="BF23" s="176"/>
      <c r="BG23" s="176"/>
      <c r="BH23" s="176"/>
      <c r="BI23" s="176"/>
      <c r="BJ23" s="176"/>
      <c r="BK23" s="176"/>
      <c r="BL23" s="176"/>
      <c r="BM23" s="176"/>
      <c r="BN23" s="176"/>
      <c r="BO23" s="176"/>
      <c r="BP23" s="176"/>
      <c r="BQ23" s="176"/>
      <c r="BR23" s="176"/>
      <c r="BS23" s="176"/>
      <c r="BT23" s="176"/>
      <c r="BU23" s="176"/>
      <c r="BV23" s="176"/>
      <c r="BW23" s="176"/>
      <c r="BX23" s="176"/>
      <c r="BY23" s="176"/>
      <c r="BZ23" s="176"/>
      <c r="CA23" s="176"/>
      <c r="CB23" s="176"/>
      <c r="CC23" s="176"/>
      <c r="CD23" s="176"/>
      <c r="CE23" s="176"/>
      <c r="CF23" s="176"/>
      <c r="CG23" s="176"/>
      <c r="CH23" s="176"/>
      <c r="CI23" s="176"/>
      <c r="CJ23" s="176"/>
      <c r="CK23" s="176"/>
      <c r="CL23" s="176"/>
      <c r="CM23" s="176"/>
      <c r="CN23" s="176"/>
      <c r="CO23" s="176"/>
      <c r="CP23" s="176"/>
      <c r="CQ23" s="176"/>
      <c r="CR23" s="176"/>
      <c r="CS23" s="176"/>
      <c r="CT23" s="176"/>
      <c r="CU23" s="176"/>
      <c r="CV23" s="176"/>
      <c r="CW23" s="176"/>
      <c r="CX23" s="176"/>
      <c r="CY23" s="176"/>
      <c r="CZ23" s="176"/>
      <c r="DA23" s="176"/>
      <c r="DB23" s="176"/>
      <c r="DC23" s="176"/>
      <c r="DD23" s="176"/>
      <c r="DE23" s="176"/>
      <c r="DF23" s="176"/>
      <c r="DG23" s="176"/>
      <c r="DH23" s="176"/>
      <c r="DI23" s="176"/>
      <c r="DJ23" s="176"/>
      <c r="DK23" s="176"/>
      <c r="DL23" s="176"/>
      <c r="DM23" s="176"/>
      <c r="DN23" s="176"/>
      <c r="DO23" s="176"/>
      <c r="DP23" s="176"/>
      <c r="DQ23" s="176"/>
      <c r="DR23" s="176"/>
      <c r="DS23" s="176"/>
      <c r="DT23" s="176"/>
      <c r="DU23" s="176"/>
      <c r="DV23" s="176"/>
      <c r="DW23" s="176"/>
      <c r="DX23" s="176"/>
      <c r="DY23" s="176"/>
      <c r="DZ23" s="176"/>
      <c r="EA23" s="176"/>
      <c r="EB23" s="176"/>
      <c r="EC23" s="176"/>
      <c r="ED23" s="176"/>
      <c r="EE23" s="176"/>
      <c r="EF23" s="176"/>
      <c r="EG23" s="176"/>
      <c r="EH23" s="176"/>
      <c r="EI23" s="176"/>
      <c r="EJ23" s="176"/>
      <c r="EK23" s="176"/>
      <c r="EL23" s="176"/>
      <c r="EM23" s="176"/>
      <c r="EN23" s="176"/>
      <c r="EO23" s="176"/>
      <c r="EP23" s="176"/>
      <c r="EQ23" s="176"/>
      <c r="ER23" s="176"/>
      <c r="ES23" s="176"/>
      <c r="ET23" s="176"/>
      <c r="EU23" s="176"/>
      <c r="EV23" s="176"/>
      <c r="EW23" s="176"/>
      <c r="EX23" s="176"/>
      <c r="EY23" s="176"/>
      <c r="EZ23" s="176"/>
      <c r="FA23" s="176"/>
      <c r="FB23" s="176"/>
      <c r="FC23" s="176"/>
      <c r="FD23" s="176"/>
      <c r="FE23" s="176"/>
      <c r="FF23" s="176"/>
      <c r="FG23" s="176"/>
      <c r="FH23" s="176"/>
      <c r="FI23" s="176"/>
      <c r="FJ23" s="176"/>
      <c r="FK23" s="176"/>
      <c r="FL23" s="176"/>
      <c r="FM23" s="176"/>
      <c r="FN23" s="176"/>
      <c r="FO23" s="176"/>
      <c r="FP23" s="176"/>
      <c r="FQ23" s="176"/>
      <c r="FR23" s="176"/>
      <c r="FS23" s="176"/>
      <c r="FT23" s="176"/>
      <c r="FU23" s="176"/>
      <c r="FV23" s="176"/>
      <c r="FW23" s="176"/>
      <c r="FX23" s="176"/>
      <c r="FY23" s="176"/>
      <c r="FZ23" s="176"/>
      <c r="GA23" s="176"/>
      <c r="GB23" s="176"/>
      <c r="GC23" s="176"/>
      <c r="GD23" s="176"/>
      <c r="GE23" s="176"/>
      <c r="GF23" s="176"/>
      <c r="GG23" s="176"/>
      <c r="GH23" s="176"/>
      <c r="GI23" s="176"/>
      <c r="GJ23" s="176"/>
      <c r="GK23" s="176"/>
      <c r="GL23" s="176"/>
      <c r="GM23" s="176"/>
      <c r="GN23" s="176"/>
      <c r="GO23" s="176"/>
      <c r="GP23" s="176"/>
      <c r="GQ23" s="176"/>
      <c r="GR23" s="176"/>
      <c r="GS23" s="176"/>
      <c r="GT23" s="176"/>
      <c r="GU23" s="176"/>
      <c r="GV23" s="176"/>
      <c r="GW23" s="176"/>
      <c r="GX23" s="176"/>
      <c r="GY23" s="176"/>
      <c r="GZ23" s="176"/>
      <c r="HA23" s="176"/>
      <c r="HB23" s="176"/>
      <c r="HC23" s="176"/>
      <c r="HD23" s="176"/>
      <c r="HE23" s="176"/>
      <c r="HF23" s="176"/>
      <c r="HG23" s="176"/>
      <c r="HH23" s="176"/>
      <c r="HI23" s="176"/>
      <c r="HJ23" s="176"/>
      <c r="HK23" s="176"/>
      <c r="HL23" s="176"/>
      <c r="HM23" s="176"/>
      <c r="HN23" s="176"/>
      <c r="HO23" s="176"/>
      <c r="HP23" s="176"/>
      <c r="HQ23" s="176"/>
      <c r="HR23" s="176"/>
      <c r="HS23" s="176"/>
      <c r="HT23" s="176"/>
      <c r="HU23" s="176"/>
      <c r="HV23" s="176"/>
      <c r="HW23" s="176"/>
      <c r="HX23" s="176"/>
      <c r="HY23" s="176"/>
      <c r="HZ23" s="176"/>
      <c r="IA23" s="176"/>
      <c r="IB23" s="176"/>
      <c r="IC23" s="176"/>
      <c r="ID23" s="176"/>
      <c r="IE23" s="176"/>
      <c r="IF23" s="176"/>
      <c r="IG23" s="176"/>
      <c r="IH23" s="176"/>
      <c r="II23" s="176"/>
      <c r="IJ23" s="176"/>
    </row>
    <row r="24" s="171" customFormat="1" customHeight="1" spans="1:244">
      <c r="A24" s="199"/>
      <c r="B24" s="202"/>
      <c r="C24" s="194" t="s">
        <v>161</v>
      </c>
      <c r="D24" s="188">
        <f t="shared" si="0"/>
        <v>109.41</v>
      </c>
      <c r="E24" s="195">
        <v>109.41</v>
      </c>
      <c r="F24" s="196">
        <v>0</v>
      </c>
      <c r="G24" s="196"/>
      <c r="H24" s="175"/>
      <c r="I24" s="175"/>
      <c r="J24" s="175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  <c r="BB24" s="176"/>
      <c r="BC24" s="176"/>
      <c r="BD24" s="176"/>
      <c r="BE24" s="176"/>
      <c r="BF24" s="176"/>
      <c r="BG24" s="176"/>
      <c r="BH24" s="176"/>
      <c r="BI24" s="176"/>
      <c r="BJ24" s="176"/>
      <c r="BK24" s="176"/>
      <c r="BL24" s="176"/>
      <c r="BM24" s="176"/>
      <c r="BN24" s="176"/>
      <c r="BO24" s="176"/>
      <c r="BP24" s="176"/>
      <c r="BQ24" s="176"/>
      <c r="BR24" s="176"/>
      <c r="BS24" s="176"/>
      <c r="BT24" s="176"/>
      <c r="BU24" s="176"/>
      <c r="BV24" s="176"/>
      <c r="BW24" s="176"/>
      <c r="BX24" s="176"/>
      <c r="BY24" s="176"/>
      <c r="BZ24" s="176"/>
      <c r="CA24" s="176"/>
      <c r="CB24" s="176"/>
      <c r="CC24" s="176"/>
      <c r="CD24" s="176"/>
      <c r="CE24" s="176"/>
      <c r="CF24" s="176"/>
      <c r="CG24" s="176"/>
      <c r="CH24" s="176"/>
      <c r="CI24" s="176"/>
      <c r="CJ24" s="176"/>
      <c r="CK24" s="176"/>
      <c r="CL24" s="176"/>
      <c r="CM24" s="176"/>
      <c r="CN24" s="176"/>
      <c r="CO24" s="176"/>
      <c r="CP24" s="176"/>
      <c r="CQ24" s="176"/>
      <c r="CR24" s="176"/>
      <c r="CS24" s="176"/>
      <c r="CT24" s="176"/>
      <c r="CU24" s="176"/>
      <c r="CV24" s="176"/>
      <c r="CW24" s="176"/>
      <c r="CX24" s="176"/>
      <c r="CY24" s="176"/>
      <c r="CZ24" s="176"/>
      <c r="DA24" s="176"/>
      <c r="DB24" s="176"/>
      <c r="DC24" s="176"/>
      <c r="DD24" s="176"/>
      <c r="DE24" s="176"/>
      <c r="DF24" s="176"/>
      <c r="DG24" s="176"/>
      <c r="DH24" s="176"/>
      <c r="DI24" s="176"/>
      <c r="DJ24" s="176"/>
      <c r="DK24" s="176"/>
      <c r="DL24" s="176"/>
      <c r="DM24" s="176"/>
      <c r="DN24" s="176"/>
      <c r="DO24" s="176"/>
      <c r="DP24" s="176"/>
      <c r="DQ24" s="176"/>
      <c r="DR24" s="176"/>
      <c r="DS24" s="176"/>
      <c r="DT24" s="176"/>
      <c r="DU24" s="176"/>
      <c r="DV24" s="176"/>
      <c r="DW24" s="176"/>
      <c r="DX24" s="176"/>
      <c r="DY24" s="176"/>
      <c r="DZ24" s="176"/>
      <c r="EA24" s="176"/>
      <c r="EB24" s="176"/>
      <c r="EC24" s="176"/>
      <c r="ED24" s="176"/>
      <c r="EE24" s="176"/>
      <c r="EF24" s="176"/>
      <c r="EG24" s="176"/>
      <c r="EH24" s="176"/>
      <c r="EI24" s="176"/>
      <c r="EJ24" s="176"/>
      <c r="EK24" s="176"/>
      <c r="EL24" s="176"/>
      <c r="EM24" s="176"/>
      <c r="EN24" s="176"/>
      <c r="EO24" s="176"/>
      <c r="EP24" s="176"/>
      <c r="EQ24" s="176"/>
      <c r="ER24" s="176"/>
      <c r="ES24" s="176"/>
      <c r="ET24" s="176"/>
      <c r="EU24" s="176"/>
      <c r="EV24" s="176"/>
      <c r="EW24" s="176"/>
      <c r="EX24" s="176"/>
      <c r="EY24" s="176"/>
      <c r="EZ24" s="176"/>
      <c r="FA24" s="176"/>
      <c r="FB24" s="176"/>
      <c r="FC24" s="176"/>
      <c r="FD24" s="176"/>
      <c r="FE24" s="176"/>
      <c r="FF24" s="176"/>
      <c r="FG24" s="176"/>
      <c r="FH24" s="176"/>
      <c r="FI24" s="176"/>
      <c r="FJ24" s="176"/>
      <c r="FK24" s="176"/>
      <c r="FL24" s="176"/>
      <c r="FM24" s="176"/>
      <c r="FN24" s="176"/>
      <c r="FO24" s="176"/>
      <c r="FP24" s="176"/>
      <c r="FQ24" s="176"/>
      <c r="FR24" s="176"/>
      <c r="FS24" s="176"/>
      <c r="FT24" s="176"/>
      <c r="FU24" s="176"/>
      <c r="FV24" s="176"/>
      <c r="FW24" s="176"/>
      <c r="FX24" s="176"/>
      <c r="FY24" s="176"/>
      <c r="FZ24" s="176"/>
      <c r="GA24" s="176"/>
      <c r="GB24" s="176"/>
      <c r="GC24" s="176"/>
      <c r="GD24" s="176"/>
      <c r="GE24" s="176"/>
      <c r="GF24" s="176"/>
      <c r="GG24" s="176"/>
      <c r="GH24" s="176"/>
      <c r="GI24" s="176"/>
      <c r="GJ24" s="176"/>
      <c r="GK24" s="176"/>
      <c r="GL24" s="176"/>
      <c r="GM24" s="176"/>
      <c r="GN24" s="176"/>
      <c r="GO24" s="176"/>
      <c r="GP24" s="176"/>
      <c r="GQ24" s="176"/>
      <c r="GR24" s="176"/>
      <c r="GS24" s="176"/>
      <c r="GT24" s="176"/>
      <c r="GU24" s="176"/>
      <c r="GV24" s="176"/>
      <c r="GW24" s="176"/>
      <c r="GX24" s="176"/>
      <c r="GY24" s="176"/>
      <c r="GZ24" s="176"/>
      <c r="HA24" s="176"/>
      <c r="HB24" s="176"/>
      <c r="HC24" s="176"/>
      <c r="HD24" s="176"/>
      <c r="HE24" s="176"/>
      <c r="HF24" s="176"/>
      <c r="HG24" s="176"/>
      <c r="HH24" s="176"/>
      <c r="HI24" s="176"/>
      <c r="HJ24" s="176"/>
      <c r="HK24" s="176"/>
      <c r="HL24" s="176"/>
      <c r="HM24" s="176"/>
      <c r="HN24" s="176"/>
      <c r="HO24" s="176"/>
      <c r="HP24" s="176"/>
      <c r="HQ24" s="176"/>
      <c r="HR24" s="176"/>
      <c r="HS24" s="176"/>
      <c r="HT24" s="176"/>
      <c r="HU24" s="176"/>
      <c r="HV24" s="176"/>
      <c r="HW24" s="176"/>
      <c r="HX24" s="176"/>
      <c r="HY24" s="176"/>
      <c r="HZ24" s="176"/>
      <c r="IA24" s="176"/>
      <c r="IB24" s="176"/>
      <c r="IC24" s="176"/>
      <c r="ID24" s="176"/>
      <c r="IE24" s="176"/>
      <c r="IF24" s="176"/>
      <c r="IG24" s="176"/>
      <c r="IH24" s="176"/>
      <c r="II24" s="176"/>
      <c r="IJ24" s="176"/>
    </row>
    <row r="25" s="171" customFormat="1" customHeight="1" spans="1:244">
      <c r="A25" s="199"/>
      <c r="B25" s="202"/>
      <c r="C25" s="194" t="s">
        <v>162</v>
      </c>
      <c r="D25" s="188">
        <f t="shared" si="0"/>
        <v>0</v>
      </c>
      <c r="E25" s="195">
        <v>0</v>
      </c>
      <c r="F25" s="196">
        <v>0</v>
      </c>
      <c r="G25" s="196"/>
      <c r="H25" s="175"/>
      <c r="I25" s="175"/>
      <c r="J25" s="175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  <c r="BB25" s="176"/>
      <c r="BC25" s="176"/>
      <c r="BD25" s="176"/>
      <c r="BE25" s="176"/>
      <c r="BF25" s="176"/>
      <c r="BG25" s="176"/>
      <c r="BH25" s="176"/>
      <c r="BI25" s="176"/>
      <c r="BJ25" s="176"/>
      <c r="BK25" s="176"/>
      <c r="BL25" s="176"/>
      <c r="BM25" s="176"/>
      <c r="BN25" s="176"/>
      <c r="BO25" s="176"/>
      <c r="BP25" s="176"/>
      <c r="BQ25" s="176"/>
      <c r="BR25" s="176"/>
      <c r="BS25" s="176"/>
      <c r="BT25" s="176"/>
      <c r="BU25" s="176"/>
      <c r="BV25" s="176"/>
      <c r="BW25" s="176"/>
      <c r="BX25" s="176"/>
      <c r="BY25" s="176"/>
      <c r="BZ25" s="176"/>
      <c r="CA25" s="176"/>
      <c r="CB25" s="176"/>
      <c r="CC25" s="176"/>
      <c r="CD25" s="176"/>
      <c r="CE25" s="176"/>
      <c r="CF25" s="176"/>
      <c r="CG25" s="176"/>
      <c r="CH25" s="176"/>
      <c r="CI25" s="176"/>
      <c r="CJ25" s="176"/>
      <c r="CK25" s="176"/>
      <c r="CL25" s="176"/>
      <c r="CM25" s="176"/>
      <c r="CN25" s="176"/>
      <c r="CO25" s="176"/>
      <c r="CP25" s="176"/>
      <c r="CQ25" s="176"/>
      <c r="CR25" s="176"/>
      <c r="CS25" s="176"/>
      <c r="CT25" s="176"/>
      <c r="CU25" s="176"/>
      <c r="CV25" s="176"/>
      <c r="CW25" s="176"/>
      <c r="CX25" s="176"/>
      <c r="CY25" s="176"/>
      <c r="CZ25" s="176"/>
      <c r="DA25" s="176"/>
      <c r="DB25" s="176"/>
      <c r="DC25" s="176"/>
      <c r="DD25" s="176"/>
      <c r="DE25" s="176"/>
      <c r="DF25" s="176"/>
      <c r="DG25" s="176"/>
      <c r="DH25" s="176"/>
      <c r="DI25" s="176"/>
      <c r="DJ25" s="176"/>
      <c r="DK25" s="176"/>
      <c r="DL25" s="176"/>
      <c r="DM25" s="176"/>
      <c r="DN25" s="176"/>
      <c r="DO25" s="176"/>
      <c r="DP25" s="176"/>
      <c r="DQ25" s="176"/>
      <c r="DR25" s="176"/>
      <c r="DS25" s="176"/>
      <c r="DT25" s="176"/>
      <c r="DU25" s="176"/>
      <c r="DV25" s="176"/>
      <c r="DW25" s="176"/>
      <c r="DX25" s="176"/>
      <c r="DY25" s="176"/>
      <c r="DZ25" s="176"/>
      <c r="EA25" s="176"/>
      <c r="EB25" s="176"/>
      <c r="EC25" s="176"/>
      <c r="ED25" s="176"/>
      <c r="EE25" s="176"/>
      <c r="EF25" s="176"/>
      <c r="EG25" s="176"/>
      <c r="EH25" s="176"/>
      <c r="EI25" s="176"/>
      <c r="EJ25" s="176"/>
      <c r="EK25" s="176"/>
      <c r="EL25" s="176"/>
      <c r="EM25" s="176"/>
      <c r="EN25" s="176"/>
      <c r="EO25" s="176"/>
      <c r="EP25" s="176"/>
      <c r="EQ25" s="176"/>
      <c r="ER25" s="176"/>
      <c r="ES25" s="176"/>
      <c r="ET25" s="176"/>
      <c r="EU25" s="176"/>
      <c r="EV25" s="176"/>
      <c r="EW25" s="176"/>
      <c r="EX25" s="176"/>
      <c r="EY25" s="176"/>
      <c r="EZ25" s="176"/>
      <c r="FA25" s="176"/>
      <c r="FB25" s="176"/>
      <c r="FC25" s="176"/>
      <c r="FD25" s="176"/>
      <c r="FE25" s="176"/>
      <c r="FF25" s="176"/>
      <c r="FG25" s="176"/>
      <c r="FH25" s="176"/>
      <c r="FI25" s="176"/>
      <c r="FJ25" s="176"/>
      <c r="FK25" s="176"/>
      <c r="FL25" s="176"/>
      <c r="FM25" s="176"/>
      <c r="FN25" s="176"/>
      <c r="FO25" s="176"/>
      <c r="FP25" s="176"/>
      <c r="FQ25" s="176"/>
      <c r="FR25" s="176"/>
      <c r="FS25" s="176"/>
      <c r="FT25" s="176"/>
      <c r="FU25" s="176"/>
      <c r="FV25" s="176"/>
      <c r="FW25" s="176"/>
      <c r="FX25" s="176"/>
      <c r="FY25" s="176"/>
      <c r="FZ25" s="176"/>
      <c r="GA25" s="176"/>
      <c r="GB25" s="176"/>
      <c r="GC25" s="176"/>
      <c r="GD25" s="176"/>
      <c r="GE25" s="176"/>
      <c r="GF25" s="176"/>
      <c r="GG25" s="176"/>
      <c r="GH25" s="176"/>
      <c r="GI25" s="176"/>
      <c r="GJ25" s="176"/>
      <c r="GK25" s="176"/>
      <c r="GL25" s="176"/>
      <c r="GM25" s="176"/>
      <c r="GN25" s="176"/>
      <c r="GO25" s="176"/>
      <c r="GP25" s="176"/>
      <c r="GQ25" s="176"/>
      <c r="GR25" s="176"/>
      <c r="GS25" s="176"/>
      <c r="GT25" s="176"/>
      <c r="GU25" s="176"/>
      <c r="GV25" s="176"/>
      <c r="GW25" s="176"/>
      <c r="GX25" s="176"/>
      <c r="GY25" s="176"/>
      <c r="GZ25" s="176"/>
      <c r="HA25" s="176"/>
      <c r="HB25" s="176"/>
      <c r="HC25" s="176"/>
      <c r="HD25" s="176"/>
      <c r="HE25" s="176"/>
      <c r="HF25" s="176"/>
      <c r="HG25" s="176"/>
      <c r="HH25" s="176"/>
      <c r="HI25" s="176"/>
      <c r="HJ25" s="176"/>
      <c r="HK25" s="176"/>
      <c r="HL25" s="176"/>
      <c r="HM25" s="176"/>
      <c r="HN25" s="176"/>
      <c r="HO25" s="176"/>
      <c r="HP25" s="176"/>
      <c r="HQ25" s="176"/>
      <c r="HR25" s="176"/>
      <c r="HS25" s="176"/>
      <c r="HT25" s="176"/>
      <c r="HU25" s="176"/>
      <c r="HV25" s="176"/>
      <c r="HW25" s="176"/>
      <c r="HX25" s="176"/>
      <c r="HY25" s="176"/>
      <c r="HZ25" s="176"/>
      <c r="IA25" s="176"/>
      <c r="IB25" s="176"/>
      <c r="IC25" s="176"/>
      <c r="ID25" s="176"/>
      <c r="IE25" s="176"/>
      <c r="IF25" s="176"/>
      <c r="IG25" s="176"/>
      <c r="IH25" s="176"/>
      <c r="II25" s="176"/>
      <c r="IJ25" s="176"/>
    </row>
    <row r="26" s="171" customFormat="1" customHeight="1" spans="1:244">
      <c r="A26" s="199"/>
      <c r="B26" s="202"/>
      <c r="C26" s="194" t="s">
        <v>163</v>
      </c>
      <c r="D26" s="188">
        <f t="shared" si="0"/>
        <v>0</v>
      </c>
      <c r="E26" s="195">
        <v>0</v>
      </c>
      <c r="F26" s="196">
        <v>0</v>
      </c>
      <c r="G26" s="196"/>
      <c r="H26" s="175"/>
      <c r="I26" s="175"/>
      <c r="J26" s="175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  <c r="AF26" s="176"/>
      <c r="AG26" s="176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176"/>
      <c r="BA26" s="176"/>
      <c r="BB26" s="176"/>
      <c r="BC26" s="176"/>
      <c r="BD26" s="176"/>
      <c r="BE26" s="176"/>
      <c r="BF26" s="176"/>
      <c r="BG26" s="176"/>
      <c r="BH26" s="176"/>
      <c r="BI26" s="176"/>
      <c r="BJ26" s="176"/>
      <c r="BK26" s="176"/>
      <c r="BL26" s="176"/>
      <c r="BM26" s="176"/>
      <c r="BN26" s="176"/>
      <c r="BO26" s="176"/>
      <c r="BP26" s="176"/>
      <c r="BQ26" s="176"/>
      <c r="BR26" s="176"/>
      <c r="BS26" s="176"/>
      <c r="BT26" s="176"/>
      <c r="BU26" s="176"/>
      <c r="BV26" s="176"/>
      <c r="BW26" s="176"/>
      <c r="BX26" s="176"/>
      <c r="BY26" s="176"/>
      <c r="BZ26" s="176"/>
      <c r="CA26" s="176"/>
      <c r="CB26" s="176"/>
      <c r="CC26" s="176"/>
      <c r="CD26" s="176"/>
      <c r="CE26" s="176"/>
      <c r="CF26" s="176"/>
      <c r="CG26" s="176"/>
      <c r="CH26" s="176"/>
      <c r="CI26" s="176"/>
      <c r="CJ26" s="176"/>
      <c r="CK26" s="176"/>
      <c r="CL26" s="176"/>
      <c r="CM26" s="176"/>
      <c r="CN26" s="176"/>
      <c r="CO26" s="176"/>
      <c r="CP26" s="176"/>
      <c r="CQ26" s="176"/>
      <c r="CR26" s="176"/>
      <c r="CS26" s="176"/>
      <c r="CT26" s="176"/>
      <c r="CU26" s="176"/>
      <c r="CV26" s="176"/>
      <c r="CW26" s="176"/>
      <c r="CX26" s="176"/>
      <c r="CY26" s="176"/>
      <c r="CZ26" s="176"/>
      <c r="DA26" s="176"/>
      <c r="DB26" s="176"/>
      <c r="DC26" s="176"/>
      <c r="DD26" s="176"/>
      <c r="DE26" s="176"/>
      <c r="DF26" s="176"/>
      <c r="DG26" s="176"/>
      <c r="DH26" s="176"/>
      <c r="DI26" s="176"/>
      <c r="DJ26" s="176"/>
      <c r="DK26" s="176"/>
      <c r="DL26" s="176"/>
      <c r="DM26" s="176"/>
      <c r="DN26" s="176"/>
      <c r="DO26" s="176"/>
      <c r="DP26" s="176"/>
      <c r="DQ26" s="176"/>
      <c r="DR26" s="176"/>
      <c r="DS26" s="176"/>
      <c r="DT26" s="176"/>
      <c r="DU26" s="176"/>
      <c r="DV26" s="176"/>
      <c r="DW26" s="176"/>
      <c r="DX26" s="176"/>
      <c r="DY26" s="176"/>
      <c r="DZ26" s="176"/>
      <c r="EA26" s="176"/>
      <c r="EB26" s="176"/>
      <c r="EC26" s="176"/>
      <c r="ED26" s="176"/>
      <c r="EE26" s="176"/>
      <c r="EF26" s="176"/>
      <c r="EG26" s="176"/>
      <c r="EH26" s="176"/>
      <c r="EI26" s="176"/>
      <c r="EJ26" s="176"/>
      <c r="EK26" s="176"/>
      <c r="EL26" s="176"/>
      <c r="EM26" s="176"/>
      <c r="EN26" s="176"/>
      <c r="EO26" s="176"/>
      <c r="EP26" s="176"/>
      <c r="EQ26" s="176"/>
      <c r="ER26" s="176"/>
      <c r="ES26" s="176"/>
      <c r="ET26" s="176"/>
      <c r="EU26" s="176"/>
      <c r="EV26" s="176"/>
      <c r="EW26" s="176"/>
      <c r="EX26" s="176"/>
      <c r="EY26" s="176"/>
      <c r="EZ26" s="176"/>
      <c r="FA26" s="176"/>
      <c r="FB26" s="176"/>
      <c r="FC26" s="176"/>
      <c r="FD26" s="176"/>
      <c r="FE26" s="176"/>
      <c r="FF26" s="176"/>
      <c r="FG26" s="176"/>
      <c r="FH26" s="176"/>
      <c r="FI26" s="176"/>
      <c r="FJ26" s="176"/>
      <c r="FK26" s="176"/>
      <c r="FL26" s="176"/>
      <c r="FM26" s="176"/>
      <c r="FN26" s="176"/>
      <c r="FO26" s="176"/>
      <c r="FP26" s="176"/>
      <c r="FQ26" s="176"/>
      <c r="FR26" s="176"/>
      <c r="FS26" s="176"/>
      <c r="FT26" s="176"/>
      <c r="FU26" s="176"/>
      <c r="FV26" s="176"/>
      <c r="FW26" s="176"/>
      <c r="FX26" s="176"/>
      <c r="FY26" s="176"/>
      <c r="FZ26" s="176"/>
      <c r="GA26" s="176"/>
      <c r="GB26" s="176"/>
      <c r="GC26" s="176"/>
      <c r="GD26" s="176"/>
      <c r="GE26" s="176"/>
      <c r="GF26" s="176"/>
      <c r="GG26" s="176"/>
      <c r="GH26" s="176"/>
      <c r="GI26" s="176"/>
      <c r="GJ26" s="176"/>
      <c r="GK26" s="176"/>
      <c r="GL26" s="176"/>
      <c r="GM26" s="176"/>
      <c r="GN26" s="176"/>
      <c r="GO26" s="176"/>
      <c r="GP26" s="176"/>
      <c r="GQ26" s="176"/>
      <c r="GR26" s="176"/>
      <c r="GS26" s="176"/>
      <c r="GT26" s="176"/>
      <c r="GU26" s="176"/>
      <c r="GV26" s="176"/>
      <c r="GW26" s="176"/>
      <c r="GX26" s="176"/>
      <c r="GY26" s="176"/>
      <c r="GZ26" s="176"/>
      <c r="HA26" s="176"/>
      <c r="HB26" s="176"/>
      <c r="HC26" s="176"/>
      <c r="HD26" s="176"/>
      <c r="HE26" s="176"/>
      <c r="HF26" s="176"/>
      <c r="HG26" s="176"/>
      <c r="HH26" s="176"/>
      <c r="HI26" s="176"/>
      <c r="HJ26" s="176"/>
      <c r="HK26" s="176"/>
      <c r="HL26" s="176"/>
      <c r="HM26" s="176"/>
      <c r="HN26" s="176"/>
      <c r="HO26" s="176"/>
      <c r="HP26" s="176"/>
      <c r="HQ26" s="176"/>
      <c r="HR26" s="176"/>
      <c r="HS26" s="176"/>
      <c r="HT26" s="176"/>
      <c r="HU26" s="176"/>
      <c r="HV26" s="176"/>
      <c r="HW26" s="176"/>
      <c r="HX26" s="176"/>
      <c r="HY26" s="176"/>
      <c r="HZ26" s="176"/>
      <c r="IA26" s="176"/>
      <c r="IB26" s="176"/>
      <c r="IC26" s="176"/>
      <c r="ID26" s="176"/>
      <c r="IE26" s="176"/>
      <c r="IF26" s="176"/>
      <c r="IG26" s="176"/>
      <c r="IH26" s="176"/>
      <c r="II26" s="176"/>
      <c r="IJ26" s="176"/>
    </row>
    <row r="27" s="171" customFormat="1" customHeight="1" spans="1:244">
      <c r="A27" s="199"/>
      <c r="B27" s="202"/>
      <c r="C27" s="194" t="s">
        <v>164</v>
      </c>
      <c r="D27" s="188">
        <f t="shared" si="0"/>
        <v>0</v>
      </c>
      <c r="E27" s="195">
        <v>0</v>
      </c>
      <c r="F27" s="196">
        <v>0</v>
      </c>
      <c r="G27" s="196"/>
      <c r="H27" s="175"/>
      <c r="I27" s="175"/>
      <c r="J27" s="175"/>
      <c r="K27" s="176"/>
      <c r="L27" s="176"/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76"/>
      <c r="AH27" s="176"/>
      <c r="AI27" s="176"/>
      <c r="AJ27" s="176"/>
      <c r="AK27" s="176"/>
      <c r="AL27" s="176"/>
      <c r="AM27" s="176"/>
      <c r="AN27" s="176"/>
      <c r="AO27" s="176"/>
      <c r="AP27" s="176"/>
      <c r="AQ27" s="176"/>
      <c r="AR27" s="176"/>
      <c r="AS27" s="176"/>
      <c r="AT27" s="176"/>
      <c r="AU27" s="176"/>
      <c r="AV27" s="176"/>
      <c r="AW27" s="176"/>
      <c r="AX27" s="176"/>
      <c r="AY27" s="176"/>
      <c r="AZ27" s="176"/>
      <c r="BA27" s="176"/>
      <c r="BB27" s="176"/>
      <c r="BC27" s="176"/>
      <c r="BD27" s="176"/>
      <c r="BE27" s="176"/>
      <c r="BF27" s="176"/>
      <c r="BG27" s="176"/>
      <c r="BH27" s="176"/>
      <c r="BI27" s="176"/>
      <c r="BJ27" s="176"/>
      <c r="BK27" s="176"/>
      <c r="BL27" s="176"/>
      <c r="BM27" s="176"/>
      <c r="BN27" s="176"/>
      <c r="BO27" s="176"/>
      <c r="BP27" s="176"/>
      <c r="BQ27" s="176"/>
      <c r="BR27" s="176"/>
      <c r="BS27" s="176"/>
      <c r="BT27" s="176"/>
      <c r="BU27" s="176"/>
      <c r="BV27" s="176"/>
      <c r="BW27" s="176"/>
      <c r="BX27" s="176"/>
      <c r="BY27" s="176"/>
      <c r="BZ27" s="176"/>
      <c r="CA27" s="176"/>
      <c r="CB27" s="176"/>
      <c r="CC27" s="176"/>
      <c r="CD27" s="176"/>
      <c r="CE27" s="176"/>
      <c r="CF27" s="176"/>
      <c r="CG27" s="176"/>
      <c r="CH27" s="176"/>
      <c r="CI27" s="176"/>
      <c r="CJ27" s="176"/>
      <c r="CK27" s="176"/>
      <c r="CL27" s="176"/>
      <c r="CM27" s="176"/>
      <c r="CN27" s="176"/>
      <c r="CO27" s="176"/>
      <c r="CP27" s="176"/>
      <c r="CQ27" s="176"/>
      <c r="CR27" s="176"/>
      <c r="CS27" s="176"/>
      <c r="CT27" s="176"/>
      <c r="CU27" s="176"/>
      <c r="CV27" s="176"/>
      <c r="CW27" s="176"/>
      <c r="CX27" s="176"/>
      <c r="CY27" s="176"/>
      <c r="CZ27" s="176"/>
      <c r="DA27" s="176"/>
      <c r="DB27" s="176"/>
      <c r="DC27" s="176"/>
      <c r="DD27" s="176"/>
      <c r="DE27" s="176"/>
      <c r="DF27" s="176"/>
      <c r="DG27" s="176"/>
      <c r="DH27" s="176"/>
      <c r="DI27" s="176"/>
      <c r="DJ27" s="176"/>
      <c r="DK27" s="176"/>
      <c r="DL27" s="176"/>
      <c r="DM27" s="176"/>
      <c r="DN27" s="176"/>
      <c r="DO27" s="176"/>
      <c r="DP27" s="176"/>
      <c r="DQ27" s="176"/>
      <c r="DR27" s="176"/>
      <c r="DS27" s="176"/>
      <c r="DT27" s="176"/>
      <c r="DU27" s="176"/>
      <c r="DV27" s="176"/>
      <c r="DW27" s="176"/>
      <c r="DX27" s="176"/>
      <c r="DY27" s="176"/>
      <c r="DZ27" s="176"/>
      <c r="EA27" s="176"/>
      <c r="EB27" s="176"/>
      <c r="EC27" s="176"/>
      <c r="ED27" s="176"/>
      <c r="EE27" s="176"/>
      <c r="EF27" s="176"/>
      <c r="EG27" s="176"/>
      <c r="EH27" s="176"/>
      <c r="EI27" s="176"/>
      <c r="EJ27" s="176"/>
      <c r="EK27" s="176"/>
      <c r="EL27" s="176"/>
      <c r="EM27" s="176"/>
      <c r="EN27" s="176"/>
      <c r="EO27" s="176"/>
      <c r="EP27" s="176"/>
      <c r="EQ27" s="176"/>
      <c r="ER27" s="176"/>
      <c r="ES27" s="176"/>
      <c r="ET27" s="176"/>
      <c r="EU27" s="176"/>
      <c r="EV27" s="176"/>
      <c r="EW27" s="176"/>
      <c r="EX27" s="176"/>
      <c r="EY27" s="176"/>
      <c r="EZ27" s="176"/>
      <c r="FA27" s="176"/>
      <c r="FB27" s="176"/>
      <c r="FC27" s="176"/>
      <c r="FD27" s="176"/>
      <c r="FE27" s="176"/>
      <c r="FF27" s="176"/>
      <c r="FG27" s="176"/>
      <c r="FH27" s="176"/>
      <c r="FI27" s="176"/>
      <c r="FJ27" s="176"/>
      <c r="FK27" s="176"/>
      <c r="FL27" s="176"/>
      <c r="FM27" s="176"/>
      <c r="FN27" s="176"/>
      <c r="FO27" s="176"/>
      <c r="FP27" s="176"/>
      <c r="FQ27" s="176"/>
      <c r="FR27" s="176"/>
      <c r="FS27" s="176"/>
      <c r="FT27" s="176"/>
      <c r="FU27" s="176"/>
      <c r="FV27" s="176"/>
      <c r="FW27" s="176"/>
      <c r="FX27" s="176"/>
      <c r="FY27" s="176"/>
      <c r="FZ27" s="176"/>
      <c r="GA27" s="176"/>
      <c r="GB27" s="176"/>
      <c r="GC27" s="176"/>
      <c r="GD27" s="176"/>
      <c r="GE27" s="176"/>
      <c r="GF27" s="176"/>
      <c r="GG27" s="176"/>
      <c r="GH27" s="176"/>
      <c r="GI27" s="176"/>
      <c r="GJ27" s="176"/>
      <c r="GK27" s="176"/>
      <c r="GL27" s="176"/>
      <c r="GM27" s="176"/>
      <c r="GN27" s="176"/>
      <c r="GO27" s="176"/>
      <c r="GP27" s="176"/>
      <c r="GQ27" s="176"/>
      <c r="GR27" s="176"/>
      <c r="GS27" s="176"/>
      <c r="GT27" s="176"/>
      <c r="GU27" s="176"/>
      <c r="GV27" s="176"/>
      <c r="GW27" s="176"/>
      <c r="GX27" s="176"/>
      <c r="GY27" s="176"/>
      <c r="GZ27" s="176"/>
      <c r="HA27" s="176"/>
      <c r="HB27" s="176"/>
      <c r="HC27" s="176"/>
      <c r="HD27" s="176"/>
      <c r="HE27" s="176"/>
      <c r="HF27" s="176"/>
      <c r="HG27" s="176"/>
      <c r="HH27" s="176"/>
      <c r="HI27" s="176"/>
      <c r="HJ27" s="176"/>
      <c r="HK27" s="176"/>
      <c r="HL27" s="176"/>
      <c r="HM27" s="176"/>
      <c r="HN27" s="176"/>
      <c r="HO27" s="176"/>
      <c r="HP27" s="176"/>
      <c r="HQ27" s="176"/>
      <c r="HR27" s="176"/>
      <c r="HS27" s="176"/>
      <c r="HT27" s="176"/>
      <c r="HU27" s="176"/>
      <c r="HV27" s="176"/>
      <c r="HW27" s="176"/>
      <c r="HX27" s="176"/>
      <c r="HY27" s="176"/>
      <c r="HZ27" s="176"/>
      <c r="IA27" s="176"/>
      <c r="IB27" s="176"/>
      <c r="IC27" s="176"/>
      <c r="ID27" s="176"/>
      <c r="IE27" s="176"/>
      <c r="IF27" s="176"/>
      <c r="IG27" s="176"/>
      <c r="IH27" s="176"/>
      <c r="II27" s="176"/>
      <c r="IJ27" s="176"/>
    </row>
    <row r="28" s="171" customFormat="1" customHeight="1" spans="1:244">
      <c r="A28" s="199" t="s">
        <v>165</v>
      </c>
      <c r="B28" s="203">
        <f>B7</f>
        <v>4667.92</v>
      </c>
      <c r="C28" s="194" t="s">
        <v>166</v>
      </c>
      <c r="D28" s="204">
        <f>SUM(D7:D27)</f>
        <v>4667.92</v>
      </c>
      <c r="E28" s="204">
        <f>SUM(E7:E27)</f>
        <v>4667.92</v>
      </c>
      <c r="F28" s="202">
        <v>0</v>
      </c>
      <c r="G28" s="205"/>
      <c r="H28" s="175"/>
      <c r="I28" s="175"/>
      <c r="J28" s="175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6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  <c r="BB28" s="176"/>
      <c r="BC28" s="176"/>
      <c r="BD28" s="176"/>
      <c r="BE28" s="176"/>
      <c r="BF28" s="176"/>
      <c r="BG28" s="176"/>
      <c r="BH28" s="176"/>
      <c r="BI28" s="176"/>
      <c r="BJ28" s="176"/>
      <c r="BK28" s="176"/>
      <c r="BL28" s="176"/>
      <c r="BM28" s="176"/>
      <c r="BN28" s="176"/>
      <c r="BO28" s="176"/>
      <c r="BP28" s="176"/>
      <c r="BQ28" s="176"/>
      <c r="BR28" s="176"/>
      <c r="BS28" s="176"/>
      <c r="BT28" s="176"/>
      <c r="BU28" s="176"/>
      <c r="BV28" s="176"/>
      <c r="BW28" s="176"/>
      <c r="BX28" s="176"/>
      <c r="BY28" s="176"/>
      <c r="BZ28" s="176"/>
      <c r="CA28" s="176"/>
      <c r="CB28" s="176"/>
      <c r="CC28" s="176"/>
      <c r="CD28" s="176"/>
      <c r="CE28" s="176"/>
      <c r="CF28" s="176"/>
      <c r="CG28" s="176"/>
      <c r="CH28" s="176"/>
      <c r="CI28" s="176"/>
      <c r="CJ28" s="176"/>
      <c r="CK28" s="176"/>
      <c r="CL28" s="176"/>
      <c r="CM28" s="176"/>
      <c r="CN28" s="176"/>
      <c r="CO28" s="176"/>
      <c r="CP28" s="176"/>
      <c r="CQ28" s="176"/>
      <c r="CR28" s="176"/>
      <c r="CS28" s="176"/>
      <c r="CT28" s="176"/>
      <c r="CU28" s="176"/>
      <c r="CV28" s="176"/>
      <c r="CW28" s="176"/>
      <c r="CX28" s="176"/>
      <c r="CY28" s="176"/>
      <c r="CZ28" s="176"/>
      <c r="DA28" s="176"/>
      <c r="DB28" s="176"/>
      <c r="DC28" s="176"/>
      <c r="DD28" s="176"/>
      <c r="DE28" s="176"/>
      <c r="DF28" s="176"/>
      <c r="DG28" s="176"/>
      <c r="DH28" s="176"/>
      <c r="DI28" s="176"/>
      <c r="DJ28" s="176"/>
      <c r="DK28" s="176"/>
      <c r="DL28" s="176"/>
      <c r="DM28" s="176"/>
      <c r="DN28" s="176"/>
      <c r="DO28" s="176"/>
      <c r="DP28" s="176"/>
      <c r="DQ28" s="176"/>
      <c r="DR28" s="176"/>
      <c r="DS28" s="176"/>
      <c r="DT28" s="176"/>
      <c r="DU28" s="176"/>
      <c r="DV28" s="176"/>
      <c r="DW28" s="176"/>
      <c r="DX28" s="176"/>
      <c r="DY28" s="176"/>
      <c r="DZ28" s="176"/>
      <c r="EA28" s="176"/>
      <c r="EB28" s="176"/>
      <c r="EC28" s="176"/>
      <c r="ED28" s="176"/>
      <c r="EE28" s="176"/>
      <c r="EF28" s="176"/>
      <c r="EG28" s="176"/>
      <c r="EH28" s="176"/>
      <c r="EI28" s="176"/>
      <c r="EJ28" s="176"/>
      <c r="EK28" s="176"/>
      <c r="EL28" s="176"/>
      <c r="EM28" s="176"/>
      <c r="EN28" s="176"/>
      <c r="EO28" s="176"/>
      <c r="EP28" s="176"/>
      <c r="EQ28" s="176"/>
      <c r="ER28" s="176"/>
      <c r="ES28" s="176"/>
      <c r="ET28" s="176"/>
      <c r="EU28" s="176"/>
      <c r="EV28" s="176"/>
      <c r="EW28" s="176"/>
      <c r="EX28" s="176"/>
      <c r="EY28" s="176"/>
      <c r="EZ28" s="176"/>
      <c r="FA28" s="176"/>
      <c r="FB28" s="176"/>
      <c r="FC28" s="176"/>
      <c r="FD28" s="176"/>
      <c r="FE28" s="176"/>
      <c r="FF28" s="176"/>
      <c r="FG28" s="176"/>
      <c r="FH28" s="176"/>
      <c r="FI28" s="176"/>
      <c r="FJ28" s="176"/>
      <c r="FK28" s="176"/>
      <c r="FL28" s="176"/>
      <c r="FM28" s="176"/>
      <c r="FN28" s="176"/>
      <c r="FO28" s="176"/>
      <c r="FP28" s="176"/>
      <c r="FQ28" s="176"/>
      <c r="FR28" s="176"/>
      <c r="FS28" s="176"/>
      <c r="FT28" s="176"/>
      <c r="FU28" s="176"/>
      <c r="FV28" s="176"/>
      <c r="FW28" s="176"/>
      <c r="FX28" s="176"/>
      <c r="FY28" s="176"/>
      <c r="FZ28" s="176"/>
      <c r="GA28" s="176"/>
      <c r="GB28" s="176"/>
      <c r="GC28" s="176"/>
      <c r="GD28" s="176"/>
      <c r="GE28" s="176"/>
      <c r="GF28" s="176"/>
      <c r="GG28" s="176"/>
      <c r="GH28" s="176"/>
      <c r="GI28" s="176"/>
      <c r="GJ28" s="176"/>
      <c r="GK28" s="176"/>
      <c r="GL28" s="176"/>
      <c r="GM28" s="176"/>
      <c r="GN28" s="176"/>
      <c r="GO28" s="176"/>
      <c r="GP28" s="176"/>
      <c r="GQ28" s="176"/>
      <c r="GR28" s="176"/>
      <c r="GS28" s="176"/>
      <c r="GT28" s="176"/>
      <c r="GU28" s="176"/>
      <c r="GV28" s="176"/>
      <c r="GW28" s="176"/>
      <c r="GX28" s="176"/>
      <c r="GY28" s="176"/>
      <c r="GZ28" s="176"/>
      <c r="HA28" s="176"/>
      <c r="HB28" s="176"/>
      <c r="HC28" s="176"/>
      <c r="HD28" s="176"/>
      <c r="HE28" s="176"/>
      <c r="HF28" s="176"/>
      <c r="HG28" s="176"/>
      <c r="HH28" s="176"/>
      <c r="HI28" s="176"/>
      <c r="HJ28" s="176"/>
      <c r="HK28" s="176"/>
      <c r="HL28" s="176"/>
      <c r="HM28" s="176"/>
      <c r="HN28" s="176"/>
      <c r="HO28" s="176"/>
      <c r="HP28" s="176"/>
      <c r="HQ28" s="176"/>
      <c r="HR28" s="176"/>
      <c r="HS28" s="176"/>
      <c r="HT28" s="176"/>
      <c r="HU28" s="176"/>
      <c r="HV28" s="176"/>
      <c r="HW28" s="176"/>
      <c r="HX28" s="176"/>
      <c r="HY28" s="176"/>
      <c r="HZ28" s="176"/>
      <c r="IA28" s="176"/>
      <c r="IB28" s="176"/>
      <c r="IC28" s="176"/>
      <c r="ID28" s="176"/>
      <c r="IE28" s="176"/>
      <c r="IF28" s="176"/>
      <c r="IG28" s="176"/>
      <c r="IH28" s="176"/>
      <c r="II28" s="176"/>
      <c r="IJ28" s="176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A69"/>
  <sheetViews>
    <sheetView showGridLines="0" showZeros="0" workbookViewId="0">
      <selection activeCell="I13" sqref="I13"/>
    </sheetView>
  </sheetViews>
  <sheetFormatPr defaultColWidth="6.875" defaultRowHeight="21" customHeight="1"/>
  <cols>
    <col min="1" max="1" width="5.875" style="140" customWidth="1"/>
    <col min="2" max="2" width="9.375" style="140" customWidth="1"/>
    <col min="3" max="3" width="8" style="141" customWidth="1"/>
    <col min="4" max="4" width="9.75" style="142" customWidth="1"/>
    <col min="5" max="5" width="13.625" style="143" customWidth="1"/>
    <col min="6" max="6" width="9.75" style="144" customWidth="1"/>
    <col min="7" max="7" width="10.875" style="144" customWidth="1"/>
    <col min="8" max="8" width="12.375" style="144" customWidth="1"/>
    <col min="9" max="183" width="10.125" style="145" customWidth="1"/>
    <col min="184" max="237" width="10.125" style="146" customWidth="1"/>
    <col min="238" max="238" width="6.875" style="146" customWidth="1"/>
    <col min="239" max="16384" width="6.875" style="146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7" t="s">
        <v>167</v>
      </c>
      <c r="B2" s="147"/>
      <c r="C2" s="147"/>
      <c r="D2" s="147"/>
      <c r="E2" s="147"/>
      <c r="F2" s="147"/>
      <c r="G2" s="147"/>
      <c r="H2" s="147"/>
    </row>
    <row r="3" s="138" customFormat="1" customHeight="1" spans="1:8">
      <c r="A3"/>
      <c r="B3"/>
      <c r="C3"/>
      <c r="D3"/>
      <c r="E3"/>
      <c r="F3"/>
      <c r="G3"/>
      <c r="H3"/>
    </row>
    <row r="4" s="138" customFormat="1" customHeight="1" spans="1:8">
      <c r="A4" s="148" t="s">
        <v>122</v>
      </c>
      <c r="B4" s="148"/>
      <c r="C4" s="148"/>
      <c r="D4" s="149" t="s">
        <v>168</v>
      </c>
      <c r="E4" s="150" t="s">
        <v>123</v>
      </c>
      <c r="F4" s="151" t="s">
        <v>169</v>
      </c>
      <c r="G4" s="152" t="s">
        <v>125</v>
      </c>
      <c r="H4" s="153" t="s">
        <v>170</v>
      </c>
    </row>
    <row r="5" ht="39" customHeight="1" spans="1:8">
      <c r="A5" s="154" t="s">
        <v>28</v>
      </c>
      <c r="B5" s="155" t="s">
        <v>29</v>
      </c>
      <c r="C5" s="155" t="s">
        <v>30</v>
      </c>
      <c r="D5" s="149"/>
      <c r="E5" s="150"/>
      <c r="F5" s="151"/>
      <c r="G5" s="156"/>
      <c r="H5" s="157"/>
    </row>
    <row r="6" customHeight="1" spans="1:8">
      <c r="A6" s="154" t="s">
        <v>42</v>
      </c>
      <c r="B6" s="154" t="s">
        <v>42</v>
      </c>
      <c r="C6" s="154" t="s">
        <v>42</v>
      </c>
      <c r="D6" s="158" t="s">
        <v>42</v>
      </c>
      <c r="E6" s="158" t="s">
        <v>42</v>
      </c>
      <c r="F6" s="158">
        <v>1</v>
      </c>
      <c r="G6" s="154">
        <v>2</v>
      </c>
      <c r="H6" s="154">
        <v>3</v>
      </c>
    </row>
    <row r="7" s="139" customFormat="1" ht="21.75" customHeight="1" spans="1:183">
      <c r="A7" s="159"/>
      <c r="B7" s="159"/>
      <c r="C7" s="159"/>
      <c r="D7" s="160" t="s">
        <v>32</v>
      </c>
      <c r="E7" s="161"/>
      <c r="F7" s="162">
        <f t="shared" ref="F7:F30" si="0">G7+H7</f>
        <v>4667.9168</v>
      </c>
      <c r="G7" s="162">
        <f>G10+G36+G40+G48+G52+G55+G64+G67</f>
        <v>2925.1368</v>
      </c>
      <c r="H7" s="162">
        <f>H10+H36+H40+H48+H52+H55+H64+H67</f>
        <v>1742.78</v>
      </c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</row>
    <row r="8" ht="21.75" customHeight="1" spans="1:8">
      <c r="A8" s="159"/>
      <c r="B8" s="159"/>
      <c r="C8" s="159"/>
      <c r="D8" s="160"/>
      <c r="E8" s="161" t="s">
        <v>171</v>
      </c>
      <c r="F8" s="162">
        <f t="shared" si="0"/>
        <v>4667.9168</v>
      </c>
      <c r="G8" s="162">
        <f>G7</f>
        <v>2925.1368</v>
      </c>
      <c r="H8" s="162">
        <f>H7</f>
        <v>1742.78</v>
      </c>
    </row>
    <row r="9" ht="21.75" customHeight="1" spans="1:8">
      <c r="A9" s="159"/>
      <c r="B9" s="159"/>
      <c r="C9" s="159"/>
      <c r="D9" s="160" t="s">
        <v>172</v>
      </c>
      <c r="E9" s="161" t="s">
        <v>173</v>
      </c>
      <c r="F9" s="162">
        <f t="shared" si="0"/>
        <v>4667.9168</v>
      </c>
      <c r="G9" s="162">
        <f>G8</f>
        <v>2925.1368</v>
      </c>
      <c r="H9" s="162">
        <f>H8</f>
        <v>1742.78</v>
      </c>
    </row>
    <row r="10" ht="21.75" customHeight="1" spans="1:8">
      <c r="A10" s="159" t="s">
        <v>43</v>
      </c>
      <c r="B10" s="159"/>
      <c r="C10" s="159"/>
      <c r="D10" s="160"/>
      <c r="E10" s="161" t="s">
        <v>174</v>
      </c>
      <c r="F10" s="162">
        <f t="shared" si="0"/>
        <v>2481.6668</v>
      </c>
      <c r="G10" s="162">
        <f>G11+G13</f>
        <v>2169.6668</v>
      </c>
      <c r="H10" s="162">
        <f>H11+H13</f>
        <v>312</v>
      </c>
    </row>
    <row r="11" ht="21.75" customHeight="1" spans="1:8">
      <c r="A11" s="159" t="s">
        <v>45</v>
      </c>
      <c r="B11" s="159" t="s">
        <v>46</v>
      </c>
      <c r="C11" s="159"/>
      <c r="D11" s="160"/>
      <c r="E11" s="161" t="s">
        <v>175</v>
      </c>
      <c r="F11" s="162">
        <f t="shared" si="0"/>
        <v>12</v>
      </c>
      <c r="G11" s="162">
        <v>0</v>
      </c>
      <c r="H11" s="162">
        <v>12</v>
      </c>
    </row>
    <row r="12" ht="21.75" customHeight="1" spans="1:8">
      <c r="A12" s="159" t="s">
        <v>48</v>
      </c>
      <c r="B12" s="159" t="s">
        <v>49</v>
      </c>
      <c r="C12" s="159" t="s">
        <v>50</v>
      </c>
      <c r="D12" s="160" t="s">
        <v>176</v>
      </c>
      <c r="E12" s="161" t="s">
        <v>177</v>
      </c>
      <c r="F12" s="162">
        <f t="shared" si="0"/>
        <v>12</v>
      </c>
      <c r="G12" s="162">
        <v>0</v>
      </c>
      <c r="H12" s="162">
        <v>12</v>
      </c>
    </row>
    <row r="13" ht="21.75" customHeight="1" spans="1:8">
      <c r="A13" s="159" t="s">
        <v>45</v>
      </c>
      <c r="B13" s="159" t="s">
        <v>52</v>
      </c>
      <c r="C13" s="159"/>
      <c r="D13" s="160"/>
      <c r="E13" s="161" t="s">
        <v>178</v>
      </c>
      <c r="F13" s="162">
        <f t="shared" si="0"/>
        <v>2469.6668</v>
      </c>
      <c r="G13" s="162">
        <f>SUM(G14:G35)</f>
        <v>2169.6668</v>
      </c>
      <c r="H13" s="162">
        <f>SUM(H14:H35)</f>
        <v>300</v>
      </c>
    </row>
    <row r="14" ht="21.75" customHeight="1" spans="1:8">
      <c r="A14" s="159" t="s">
        <v>48</v>
      </c>
      <c r="B14" s="159" t="s">
        <v>54</v>
      </c>
      <c r="C14" s="159" t="s">
        <v>46</v>
      </c>
      <c r="D14" s="160" t="s">
        <v>176</v>
      </c>
      <c r="E14" s="161" t="s">
        <v>179</v>
      </c>
      <c r="F14" s="162">
        <f t="shared" si="0"/>
        <v>432.5664</v>
      </c>
      <c r="G14" s="163">
        <v>432.5664</v>
      </c>
      <c r="H14" s="162">
        <v>0</v>
      </c>
    </row>
    <row r="15" ht="21.75" customHeight="1" spans="1:8">
      <c r="A15" s="159" t="s">
        <v>48</v>
      </c>
      <c r="B15" s="159" t="s">
        <v>54</v>
      </c>
      <c r="C15" s="159" t="s">
        <v>46</v>
      </c>
      <c r="D15" s="160" t="s">
        <v>176</v>
      </c>
      <c r="E15" s="161" t="s">
        <v>179</v>
      </c>
      <c r="F15" s="162">
        <f t="shared" si="0"/>
        <v>175.9164</v>
      </c>
      <c r="G15" s="163">
        <v>175.9164</v>
      </c>
      <c r="H15" s="162">
        <v>0</v>
      </c>
    </row>
    <row r="16" ht="21.75" customHeight="1" spans="1:8">
      <c r="A16" s="159" t="s">
        <v>48</v>
      </c>
      <c r="B16" s="159" t="s">
        <v>54</v>
      </c>
      <c r="C16" s="159" t="s">
        <v>46</v>
      </c>
      <c r="D16" s="160" t="s">
        <v>176</v>
      </c>
      <c r="E16" s="161" t="s">
        <v>179</v>
      </c>
      <c r="F16" s="162">
        <f t="shared" si="0"/>
        <v>669.9572</v>
      </c>
      <c r="G16" s="163">
        <v>669.9572</v>
      </c>
      <c r="H16" s="162">
        <v>0</v>
      </c>
    </row>
    <row r="17" ht="21.75" customHeight="1" spans="1:8">
      <c r="A17" s="159" t="s">
        <v>48</v>
      </c>
      <c r="B17" s="159" t="s">
        <v>54</v>
      </c>
      <c r="C17" s="159" t="s">
        <v>46</v>
      </c>
      <c r="D17" s="160" t="s">
        <v>176</v>
      </c>
      <c r="E17" s="161" t="s">
        <v>179</v>
      </c>
      <c r="F17" s="162">
        <f t="shared" si="0"/>
        <v>140.9376</v>
      </c>
      <c r="G17" s="163">
        <v>140.9376</v>
      </c>
      <c r="H17" s="162">
        <v>0</v>
      </c>
    </row>
    <row r="18" ht="21.75" customHeight="1" spans="1:8">
      <c r="A18" s="159" t="s">
        <v>48</v>
      </c>
      <c r="B18" s="159" t="s">
        <v>54</v>
      </c>
      <c r="C18" s="159" t="s">
        <v>46</v>
      </c>
      <c r="D18" s="160" t="s">
        <v>180</v>
      </c>
      <c r="E18" s="161" t="s">
        <v>179</v>
      </c>
      <c r="F18" s="162">
        <f t="shared" si="0"/>
        <v>146.8</v>
      </c>
      <c r="G18" s="164">
        <v>146.8</v>
      </c>
      <c r="H18" s="165"/>
    </row>
    <row r="19" ht="21.75" customHeight="1" spans="1:8">
      <c r="A19" s="159" t="s">
        <v>48</v>
      </c>
      <c r="B19" s="159" t="s">
        <v>54</v>
      </c>
      <c r="C19" s="159" t="s">
        <v>46</v>
      </c>
      <c r="D19" s="160" t="s">
        <v>180</v>
      </c>
      <c r="E19" s="161" t="s">
        <v>179</v>
      </c>
      <c r="F19" s="162">
        <f t="shared" si="0"/>
        <v>55.3</v>
      </c>
      <c r="G19" s="164">
        <v>55.3</v>
      </c>
      <c r="H19" s="165"/>
    </row>
    <row r="20" ht="21.75" customHeight="1" spans="1:8">
      <c r="A20" s="159" t="s">
        <v>48</v>
      </c>
      <c r="B20" s="159" t="s">
        <v>54</v>
      </c>
      <c r="C20" s="159" t="s">
        <v>46</v>
      </c>
      <c r="D20" s="160" t="s">
        <v>176</v>
      </c>
      <c r="E20" s="161" t="s">
        <v>179</v>
      </c>
      <c r="F20" s="162">
        <f t="shared" si="0"/>
        <v>50</v>
      </c>
      <c r="G20" s="163">
        <v>50</v>
      </c>
      <c r="H20" s="162">
        <v>0</v>
      </c>
    </row>
    <row r="21" ht="21.75" customHeight="1" spans="1:8">
      <c r="A21" s="159" t="s">
        <v>48</v>
      </c>
      <c r="B21" s="159" t="s">
        <v>54</v>
      </c>
      <c r="C21" s="159" t="s">
        <v>46</v>
      </c>
      <c r="D21" s="160" t="s">
        <v>176</v>
      </c>
      <c r="E21" s="161" t="s">
        <v>179</v>
      </c>
      <c r="F21" s="162">
        <f t="shared" si="0"/>
        <v>2</v>
      </c>
      <c r="G21" s="163">
        <v>2</v>
      </c>
      <c r="H21" s="162">
        <v>0</v>
      </c>
    </row>
    <row r="22" ht="21.75" customHeight="1" spans="1:8">
      <c r="A22" s="159" t="s">
        <v>48</v>
      </c>
      <c r="B22" s="159" t="s">
        <v>54</v>
      </c>
      <c r="C22" s="159" t="s">
        <v>46</v>
      </c>
      <c r="D22" s="160" t="s">
        <v>176</v>
      </c>
      <c r="E22" s="161" t="s">
        <v>179</v>
      </c>
      <c r="F22" s="162">
        <f t="shared" si="0"/>
        <v>20</v>
      </c>
      <c r="G22" s="163">
        <v>20</v>
      </c>
      <c r="H22" s="162">
        <v>0</v>
      </c>
    </row>
    <row r="23" ht="21.75" customHeight="1" spans="1:8">
      <c r="A23" s="159" t="s">
        <v>48</v>
      </c>
      <c r="B23" s="159" t="s">
        <v>54</v>
      </c>
      <c r="C23" s="159" t="s">
        <v>46</v>
      </c>
      <c r="D23" s="160" t="s">
        <v>176</v>
      </c>
      <c r="E23" s="161" t="s">
        <v>179</v>
      </c>
      <c r="F23" s="162">
        <f t="shared" si="0"/>
        <v>1</v>
      </c>
      <c r="G23" s="163">
        <v>1</v>
      </c>
      <c r="H23" s="162">
        <v>0</v>
      </c>
    </row>
    <row r="24" ht="21.75" customHeight="1" spans="1:8">
      <c r="A24" s="159" t="s">
        <v>48</v>
      </c>
      <c r="B24" s="159" t="s">
        <v>54</v>
      </c>
      <c r="C24" s="159" t="s">
        <v>46</v>
      </c>
      <c r="D24" s="160" t="s">
        <v>176</v>
      </c>
      <c r="E24" s="161" t="s">
        <v>179</v>
      </c>
      <c r="F24" s="162">
        <f t="shared" si="0"/>
        <v>50</v>
      </c>
      <c r="G24" s="163">
        <v>50</v>
      </c>
      <c r="H24" s="162">
        <v>0</v>
      </c>
    </row>
    <row r="25" ht="21.75" customHeight="1" spans="1:8">
      <c r="A25" s="159" t="s">
        <v>48</v>
      </c>
      <c r="B25" s="159" t="s">
        <v>54</v>
      </c>
      <c r="C25" s="159" t="s">
        <v>46</v>
      </c>
      <c r="D25" s="160" t="s">
        <v>176</v>
      </c>
      <c r="E25" s="161" t="s">
        <v>179</v>
      </c>
      <c r="F25" s="162">
        <f t="shared" si="0"/>
        <v>1</v>
      </c>
      <c r="G25" s="163">
        <v>1</v>
      </c>
      <c r="H25" s="162">
        <v>0</v>
      </c>
    </row>
    <row r="26" ht="21.75" customHeight="1" spans="1:8">
      <c r="A26" s="159" t="s">
        <v>48</v>
      </c>
      <c r="B26" s="159" t="s">
        <v>54</v>
      </c>
      <c r="C26" s="159" t="s">
        <v>46</v>
      </c>
      <c r="D26" s="160" t="s">
        <v>176</v>
      </c>
      <c r="E26" s="161" t="s">
        <v>179</v>
      </c>
      <c r="F26" s="162">
        <f t="shared" si="0"/>
        <v>26.6992</v>
      </c>
      <c r="G26" s="163">
        <v>26.6992</v>
      </c>
      <c r="H26" s="162">
        <v>0</v>
      </c>
    </row>
    <row r="27" ht="21.75" customHeight="1" spans="1:8">
      <c r="A27" s="159" t="s">
        <v>48</v>
      </c>
      <c r="B27" s="159" t="s">
        <v>54</v>
      </c>
      <c r="C27" s="159" t="s">
        <v>46</v>
      </c>
      <c r="D27" s="160" t="s">
        <v>176</v>
      </c>
      <c r="E27" s="161" t="s">
        <v>179</v>
      </c>
      <c r="F27" s="162">
        <f t="shared" si="0"/>
        <v>8</v>
      </c>
      <c r="G27" s="163">
        <v>8</v>
      </c>
      <c r="H27" s="162">
        <v>0</v>
      </c>
    </row>
    <row r="28" ht="21.75" customHeight="1" spans="1:8">
      <c r="A28" s="159" t="s">
        <v>48</v>
      </c>
      <c r="B28" s="159" t="s">
        <v>54</v>
      </c>
      <c r="C28" s="159" t="s">
        <v>46</v>
      </c>
      <c r="D28" s="160" t="s">
        <v>176</v>
      </c>
      <c r="E28" s="161" t="s">
        <v>179</v>
      </c>
      <c r="F28" s="162">
        <f t="shared" si="0"/>
        <v>62.028</v>
      </c>
      <c r="G28" s="163">
        <v>62.028</v>
      </c>
      <c r="H28" s="162">
        <v>0</v>
      </c>
    </row>
    <row r="29" ht="21.75" customHeight="1" spans="1:8">
      <c r="A29" s="159" t="s">
        <v>48</v>
      </c>
      <c r="B29" s="159" t="s">
        <v>54</v>
      </c>
      <c r="C29" s="159" t="s">
        <v>46</v>
      </c>
      <c r="D29" s="160" t="s">
        <v>176</v>
      </c>
      <c r="E29" s="161" t="s">
        <v>179</v>
      </c>
      <c r="F29" s="162">
        <f t="shared" si="0"/>
        <v>100</v>
      </c>
      <c r="G29" s="163">
        <v>100</v>
      </c>
      <c r="H29" s="162">
        <v>0</v>
      </c>
    </row>
    <row r="30" ht="21.75" customHeight="1" spans="1:8">
      <c r="A30" s="159" t="s">
        <v>48</v>
      </c>
      <c r="B30" s="159" t="s">
        <v>54</v>
      </c>
      <c r="C30" s="159" t="s">
        <v>46</v>
      </c>
      <c r="D30" s="160" t="s">
        <v>176</v>
      </c>
      <c r="E30" s="161" t="s">
        <v>179</v>
      </c>
      <c r="F30" s="162">
        <f t="shared" si="0"/>
        <v>50</v>
      </c>
      <c r="G30" s="163">
        <v>50</v>
      </c>
      <c r="H30" s="162"/>
    </row>
    <row r="31" ht="21.75" customHeight="1" spans="1:8">
      <c r="A31" s="159" t="s">
        <v>48</v>
      </c>
      <c r="B31" s="159" t="s">
        <v>54</v>
      </c>
      <c r="C31" s="159" t="s">
        <v>46</v>
      </c>
      <c r="D31" s="160" t="s">
        <v>176</v>
      </c>
      <c r="E31" s="161" t="s">
        <v>179</v>
      </c>
      <c r="F31" s="162">
        <f t="shared" ref="F31:F42" si="1">G31+H31</f>
        <v>19.44</v>
      </c>
      <c r="G31" s="163">
        <v>19.44</v>
      </c>
      <c r="H31" s="162">
        <v>0</v>
      </c>
    </row>
    <row r="32" ht="21.75" customHeight="1" spans="1:8">
      <c r="A32" s="159" t="s">
        <v>48</v>
      </c>
      <c r="B32" s="159" t="s">
        <v>54</v>
      </c>
      <c r="C32" s="159" t="s">
        <v>46</v>
      </c>
      <c r="D32" s="160" t="s">
        <v>176</v>
      </c>
      <c r="E32" s="161" t="s">
        <v>179</v>
      </c>
      <c r="F32" s="162">
        <f t="shared" si="1"/>
        <v>12.114</v>
      </c>
      <c r="G32" s="163">
        <v>12.114</v>
      </c>
      <c r="H32" s="162">
        <v>0</v>
      </c>
    </row>
    <row r="33" ht="21.75" customHeight="1" spans="1:8">
      <c r="A33" s="159" t="s">
        <v>48</v>
      </c>
      <c r="B33" s="159" t="s">
        <v>54</v>
      </c>
      <c r="C33" s="159" t="s">
        <v>46</v>
      </c>
      <c r="D33" s="160" t="s">
        <v>176</v>
      </c>
      <c r="E33" s="161" t="s">
        <v>179</v>
      </c>
      <c r="F33" s="162">
        <f t="shared" si="1"/>
        <v>3.348</v>
      </c>
      <c r="G33" s="163">
        <v>3.348</v>
      </c>
      <c r="H33" s="162">
        <v>0</v>
      </c>
    </row>
    <row r="34" ht="21.75" customHeight="1" spans="1:8">
      <c r="A34" s="159" t="s">
        <v>48</v>
      </c>
      <c r="B34" s="159" t="s">
        <v>54</v>
      </c>
      <c r="C34" s="159" t="s">
        <v>46</v>
      </c>
      <c r="D34" s="160" t="s">
        <v>176</v>
      </c>
      <c r="E34" s="161" t="s">
        <v>179</v>
      </c>
      <c r="F34" s="162">
        <f t="shared" si="1"/>
        <v>142.56</v>
      </c>
      <c r="G34" s="163">
        <v>142.56</v>
      </c>
      <c r="H34" s="162">
        <v>0</v>
      </c>
    </row>
    <row r="35" ht="21.75" customHeight="1" spans="1:8">
      <c r="A35" s="159" t="s">
        <v>48</v>
      </c>
      <c r="B35" s="159" t="s">
        <v>54</v>
      </c>
      <c r="C35" s="159" t="s">
        <v>50</v>
      </c>
      <c r="D35" s="160" t="s">
        <v>176</v>
      </c>
      <c r="E35" s="161" t="s">
        <v>177</v>
      </c>
      <c r="F35" s="162">
        <f t="shared" si="1"/>
        <v>300</v>
      </c>
      <c r="G35" s="162">
        <v>0</v>
      </c>
      <c r="H35" s="162">
        <v>300</v>
      </c>
    </row>
    <row r="36" ht="21.75" customHeight="1" spans="1:8">
      <c r="A36" s="159" t="s">
        <v>56</v>
      </c>
      <c r="B36" s="159"/>
      <c r="C36" s="159"/>
      <c r="D36" s="160"/>
      <c r="E36" s="161" t="s">
        <v>181</v>
      </c>
      <c r="F36" s="162">
        <f t="shared" si="1"/>
        <v>200</v>
      </c>
      <c r="G36" s="162">
        <v>0</v>
      </c>
      <c r="H36" s="162">
        <v>200</v>
      </c>
    </row>
    <row r="37" ht="21.75" customHeight="1" spans="1:8">
      <c r="A37" s="159" t="s">
        <v>58</v>
      </c>
      <c r="B37" s="159" t="s">
        <v>59</v>
      </c>
      <c r="C37" s="159"/>
      <c r="D37" s="160"/>
      <c r="E37" s="161" t="s">
        <v>182</v>
      </c>
      <c r="F37" s="162">
        <f t="shared" si="1"/>
        <v>200</v>
      </c>
      <c r="G37" s="162">
        <v>0</v>
      </c>
      <c r="H37" s="162">
        <v>200</v>
      </c>
    </row>
    <row r="38" ht="21.75" customHeight="1" spans="1:8">
      <c r="A38" s="159" t="s">
        <v>61</v>
      </c>
      <c r="B38" s="159" t="s">
        <v>62</v>
      </c>
      <c r="C38" s="159" t="s">
        <v>59</v>
      </c>
      <c r="D38" s="160" t="s">
        <v>176</v>
      </c>
      <c r="E38" s="161" t="s">
        <v>183</v>
      </c>
      <c r="F38" s="162">
        <f t="shared" si="1"/>
        <v>50</v>
      </c>
      <c r="G38" s="162">
        <v>0</v>
      </c>
      <c r="H38" s="162">
        <v>50</v>
      </c>
    </row>
    <row r="39" ht="21.75" customHeight="1" spans="1:8">
      <c r="A39" s="159" t="s">
        <v>61</v>
      </c>
      <c r="B39" s="159" t="s">
        <v>62</v>
      </c>
      <c r="C39" s="159" t="s">
        <v>59</v>
      </c>
      <c r="D39" s="160" t="s">
        <v>176</v>
      </c>
      <c r="E39" s="161" t="s">
        <v>183</v>
      </c>
      <c r="F39" s="162">
        <f t="shared" si="1"/>
        <v>150</v>
      </c>
      <c r="G39" s="162">
        <v>0</v>
      </c>
      <c r="H39" s="162">
        <v>150</v>
      </c>
    </row>
    <row r="40" ht="21.75" customHeight="1" spans="1:8">
      <c r="A40" s="159" t="s">
        <v>64</v>
      </c>
      <c r="B40" s="159"/>
      <c r="C40" s="159"/>
      <c r="D40" s="160"/>
      <c r="E40" s="161" t="s">
        <v>184</v>
      </c>
      <c r="F40" s="162">
        <f t="shared" si="1"/>
        <v>301.31</v>
      </c>
      <c r="G40" s="162">
        <f>G41+G43+G45</f>
        <v>201.31</v>
      </c>
      <c r="H40" s="162">
        <f>H41+H43+H45</f>
        <v>100</v>
      </c>
    </row>
    <row r="41" ht="21.75" customHeight="1" spans="1:8">
      <c r="A41" s="159" t="s">
        <v>66</v>
      </c>
      <c r="B41" s="159" t="s">
        <v>67</v>
      </c>
      <c r="C41" s="159"/>
      <c r="D41" s="160"/>
      <c r="E41" s="161" t="s">
        <v>185</v>
      </c>
      <c r="F41" s="162">
        <f t="shared" si="1"/>
        <v>178.1</v>
      </c>
      <c r="G41" s="162">
        <f>G42</f>
        <v>178.1</v>
      </c>
      <c r="H41" s="162">
        <v>0</v>
      </c>
    </row>
    <row r="42" ht="21.75" customHeight="1" spans="1:8">
      <c r="A42" s="159" t="s">
        <v>69</v>
      </c>
      <c r="B42" s="159" t="s">
        <v>70</v>
      </c>
      <c r="C42" s="159" t="s">
        <v>67</v>
      </c>
      <c r="D42" s="160" t="s">
        <v>176</v>
      </c>
      <c r="E42" s="161" t="s">
        <v>186</v>
      </c>
      <c r="F42" s="162">
        <f t="shared" si="1"/>
        <v>178.1</v>
      </c>
      <c r="G42" s="162">
        <v>178.1</v>
      </c>
      <c r="H42" s="162">
        <v>0</v>
      </c>
    </row>
    <row r="43" ht="21.75" customHeight="1" spans="1:8">
      <c r="A43" s="159" t="s">
        <v>66</v>
      </c>
      <c r="B43" s="159" t="s">
        <v>72</v>
      </c>
      <c r="C43" s="159"/>
      <c r="D43" s="160"/>
      <c r="E43" s="161" t="s">
        <v>187</v>
      </c>
      <c r="F43" s="162">
        <f t="shared" ref="F43:F69" si="2">G43+H43</f>
        <v>14.13</v>
      </c>
      <c r="G43" s="162">
        <f>G44</f>
        <v>14.13</v>
      </c>
      <c r="H43" s="162">
        <v>0</v>
      </c>
    </row>
    <row r="44" ht="21.75" customHeight="1" spans="1:8">
      <c r="A44" s="159" t="s">
        <v>69</v>
      </c>
      <c r="B44" s="159" t="s">
        <v>74</v>
      </c>
      <c r="C44" s="159" t="s">
        <v>59</v>
      </c>
      <c r="D44" s="160" t="s">
        <v>176</v>
      </c>
      <c r="E44" s="161" t="s">
        <v>188</v>
      </c>
      <c r="F44" s="162">
        <f t="shared" si="2"/>
        <v>14.13</v>
      </c>
      <c r="G44" s="162">
        <v>14.13</v>
      </c>
      <c r="H44" s="162">
        <v>0</v>
      </c>
    </row>
    <row r="45" ht="21.75" customHeight="1" spans="1:8">
      <c r="A45" s="159" t="s">
        <v>66</v>
      </c>
      <c r="B45" s="159" t="s">
        <v>59</v>
      </c>
      <c r="C45" s="159"/>
      <c r="D45" s="160"/>
      <c r="E45" s="161" t="s">
        <v>189</v>
      </c>
      <c r="F45" s="162">
        <f t="shared" si="2"/>
        <v>109.08</v>
      </c>
      <c r="G45" s="162">
        <f>G46+G47</f>
        <v>9.08</v>
      </c>
      <c r="H45" s="162">
        <f>H46+H47</f>
        <v>100</v>
      </c>
    </row>
    <row r="46" ht="21.75" customHeight="1" spans="1:8">
      <c r="A46" s="159" t="s">
        <v>69</v>
      </c>
      <c r="B46" s="159" t="s">
        <v>62</v>
      </c>
      <c r="C46" s="159" t="s">
        <v>59</v>
      </c>
      <c r="D46" s="160" t="s">
        <v>176</v>
      </c>
      <c r="E46" s="161" t="s">
        <v>190</v>
      </c>
      <c r="F46" s="162">
        <f t="shared" si="2"/>
        <v>9.08</v>
      </c>
      <c r="G46" s="162">
        <v>9.08</v>
      </c>
      <c r="H46" s="162">
        <v>0</v>
      </c>
    </row>
    <row r="47" ht="21.75" customHeight="1" spans="1:8">
      <c r="A47" s="159" t="s">
        <v>69</v>
      </c>
      <c r="B47" s="159" t="s">
        <v>62</v>
      </c>
      <c r="C47" s="159" t="s">
        <v>59</v>
      </c>
      <c r="D47" s="160" t="s">
        <v>176</v>
      </c>
      <c r="E47" s="161" t="s">
        <v>190</v>
      </c>
      <c r="F47" s="162">
        <f t="shared" si="2"/>
        <v>100</v>
      </c>
      <c r="G47" s="162">
        <v>0</v>
      </c>
      <c r="H47" s="162">
        <v>100</v>
      </c>
    </row>
    <row r="48" ht="21.75" customHeight="1" spans="1:8">
      <c r="A48" s="159" t="s">
        <v>78</v>
      </c>
      <c r="B48" s="159"/>
      <c r="C48" s="159"/>
      <c r="D48" s="160"/>
      <c r="E48" s="161" t="s">
        <v>191</v>
      </c>
      <c r="F48" s="162">
        <f t="shared" si="2"/>
        <v>74.75</v>
      </c>
      <c r="G48" s="162">
        <f>G49</f>
        <v>74.75</v>
      </c>
      <c r="H48" s="162">
        <v>0</v>
      </c>
    </row>
    <row r="49" ht="21.75" customHeight="1" spans="1:8">
      <c r="A49" s="159" t="s">
        <v>80</v>
      </c>
      <c r="B49" s="159" t="s">
        <v>72</v>
      </c>
      <c r="C49" s="159"/>
      <c r="D49" s="160"/>
      <c r="E49" s="161" t="s">
        <v>192</v>
      </c>
      <c r="F49" s="162">
        <f t="shared" si="2"/>
        <v>74.75</v>
      </c>
      <c r="G49" s="162">
        <f>G50+G51</f>
        <v>74.75</v>
      </c>
      <c r="H49" s="162">
        <v>0</v>
      </c>
    </row>
    <row r="50" ht="21.75" customHeight="1" spans="1:8">
      <c r="A50" s="159" t="s">
        <v>82</v>
      </c>
      <c r="B50" s="159" t="s">
        <v>74</v>
      </c>
      <c r="C50" s="159" t="s">
        <v>46</v>
      </c>
      <c r="D50" s="160" t="s">
        <v>176</v>
      </c>
      <c r="E50" s="161" t="s">
        <v>193</v>
      </c>
      <c r="F50" s="162">
        <f t="shared" si="2"/>
        <v>60.78</v>
      </c>
      <c r="G50" s="162">
        <v>60.78</v>
      </c>
      <c r="H50" s="162">
        <v>0</v>
      </c>
    </row>
    <row r="51" ht="21.75" customHeight="1" spans="1:8">
      <c r="A51" s="159" t="s">
        <v>82</v>
      </c>
      <c r="B51" s="159" t="s">
        <v>74</v>
      </c>
      <c r="C51" s="159" t="s">
        <v>52</v>
      </c>
      <c r="D51" s="160" t="s">
        <v>176</v>
      </c>
      <c r="E51" s="161" t="s">
        <v>194</v>
      </c>
      <c r="F51" s="162">
        <f t="shared" si="2"/>
        <v>13.97</v>
      </c>
      <c r="G51" s="162">
        <v>13.97</v>
      </c>
      <c r="H51" s="162">
        <v>0</v>
      </c>
    </row>
    <row r="52" ht="21.75" customHeight="1" spans="1:8">
      <c r="A52" s="159" t="s">
        <v>85</v>
      </c>
      <c r="B52" s="159"/>
      <c r="C52" s="159"/>
      <c r="D52" s="160"/>
      <c r="E52" s="161" t="s">
        <v>195</v>
      </c>
      <c r="F52" s="162">
        <f t="shared" si="2"/>
        <v>100</v>
      </c>
      <c r="G52" s="162">
        <v>0</v>
      </c>
      <c r="H52" s="162">
        <f>H53</f>
        <v>100</v>
      </c>
    </row>
    <row r="53" ht="21.75" customHeight="1" spans="1:8">
      <c r="A53" s="159" t="s">
        <v>87</v>
      </c>
      <c r="B53" s="159" t="s">
        <v>88</v>
      </c>
      <c r="C53" s="159"/>
      <c r="D53" s="160"/>
      <c r="E53" s="161" t="s">
        <v>196</v>
      </c>
      <c r="F53" s="162">
        <f t="shared" si="2"/>
        <v>100</v>
      </c>
      <c r="G53" s="162">
        <v>0</v>
      </c>
      <c r="H53" s="162">
        <f>H54</f>
        <v>100</v>
      </c>
    </row>
    <row r="54" ht="21.75" customHeight="1" spans="1:8">
      <c r="A54" s="159" t="s">
        <v>90</v>
      </c>
      <c r="B54" s="159" t="s">
        <v>91</v>
      </c>
      <c r="C54" s="159" t="s">
        <v>50</v>
      </c>
      <c r="D54" s="160" t="s">
        <v>176</v>
      </c>
      <c r="E54" s="161" t="s">
        <v>197</v>
      </c>
      <c r="F54" s="162">
        <f t="shared" si="2"/>
        <v>100</v>
      </c>
      <c r="G54" s="162">
        <v>0</v>
      </c>
      <c r="H54" s="162">
        <v>100</v>
      </c>
    </row>
    <row r="55" ht="21.75" customHeight="1" spans="1:8">
      <c r="A55" s="159" t="s">
        <v>93</v>
      </c>
      <c r="B55" s="159"/>
      <c r="C55" s="159"/>
      <c r="D55" s="160"/>
      <c r="E55" s="161" t="s">
        <v>198</v>
      </c>
      <c r="F55" s="162">
        <f t="shared" si="2"/>
        <v>900.78</v>
      </c>
      <c r="G55" s="162">
        <f>G56+G60+G62</f>
        <v>370</v>
      </c>
      <c r="H55" s="162">
        <f>H56+H60+H62</f>
        <v>530.78</v>
      </c>
    </row>
    <row r="56" ht="21.75" customHeight="1" spans="1:8">
      <c r="A56" s="159" t="s">
        <v>95</v>
      </c>
      <c r="B56" s="159" t="s">
        <v>46</v>
      </c>
      <c r="C56" s="159"/>
      <c r="D56" s="160"/>
      <c r="E56" s="161" t="s">
        <v>199</v>
      </c>
      <c r="F56" s="162">
        <f t="shared" si="2"/>
        <v>570</v>
      </c>
      <c r="G56" s="162">
        <v>370</v>
      </c>
      <c r="H56" s="162">
        <f>H57+H58+H59</f>
        <v>200</v>
      </c>
    </row>
    <row r="57" ht="21.75" customHeight="1" spans="1:8">
      <c r="A57" s="159" t="s">
        <v>93</v>
      </c>
      <c r="B57" s="159" t="s">
        <v>46</v>
      </c>
      <c r="C57" s="159" t="s">
        <v>88</v>
      </c>
      <c r="D57" s="166" t="s">
        <v>172</v>
      </c>
      <c r="E57" s="167" t="s">
        <v>97</v>
      </c>
      <c r="F57" s="162">
        <f t="shared" si="2"/>
        <v>370</v>
      </c>
      <c r="G57" s="162">
        <v>370</v>
      </c>
      <c r="H57" s="162"/>
    </row>
    <row r="58" ht="21.75" customHeight="1" spans="1:8">
      <c r="A58" s="159" t="s">
        <v>98</v>
      </c>
      <c r="B58" s="159" t="s">
        <v>49</v>
      </c>
      <c r="C58" s="159" t="s">
        <v>59</v>
      </c>
      <c r="D58" s="160" t="s">
        <v>176</v>
      </c>
      <c r="E58" s="161" t="s">
        <v>200</v>
      </c>
      <c r="F58" s="162">
        <f t="shared" si="2"/>
        <v>12.6</v>
      </c>
      <c r="G58" s="162">
        <v>0</v>
      </c>
      <c r="H58" s="162">
        <v>12.6</v>
      </c>
    </row>
    <row r="59" ht="21.75" customHeight="1" spans="1:8">
      <c r="A59" s="159" t="s">
        <v>98</v>
      </c>
      <c r="B59" s="159" t="s">
        <v>49</v>
      </c>
      <c r="C59" s="159" t="s">
        <v>59</v>
      </c>
      <c r="D59" s="160" t="s">
        <v>176</v>
      </c>
      <c r="E59" s="161" t="s">
        <v>200</v>
      </c>
      <c r="F59" s="162">
        <f t="shared" si="2"/>
        <v>187.4</v>
      </c>
      <c r="G59" s="162">
        <v>0</v>
      </c>
      <c r="H59" s="162">
        <v>187.4</v>
      </c>
    </row>
    <row r="60" ht="21.75" customHeight="1" spans="1:8">
      <c r="A60" s="159" t="s">
        <v>95</v>
      </c>
      <c r="B60" s="159" t="s">
        <v>52</v>
      </c>
      <c r="C60" s="159"/>
      <c r="D60" s="160"/>
      <c r="E60" s="161" t="s">
        <v>201</v>
      </c>
      <c r="F60" s="162">
        <f t="shared" si="2"/>
        <v>300</v>
      </c>
      <c r="G60" s="162">
        <v>0</v>
      </c>
      <c r="H60" s="162">
        <f>H61</f>
        <v>300</v>
      </c>
    </row>
    <row r="61" ht="21.75" customHeight="1" spans="1:8">
      <c r="A61" s="159" t="s">
        <v>98</v>
      </c>
      <c r="B61" s="159" t="s">
        <v>54</v>
      </c>
      <c r="C61" s="159" t="s">
        <v>101</v>
      </c>
      <c r="D61" s="160" t="s">
        <v>176</v>
      </c>
      <c r="E61" s="161" t="s">
        <v>202</v>
      </c>
      <c r="F61" s="162">
        <f t="shared" si="2"/>
        <v>300</v>
      </c>
      <c r="G61" s="162">
        <v>0</v>
      </c>
      <c r="H61" s="162">
        <v>300</v>
      </c>
    </row>
    <row r="62" ht="21.75" customHeight="1" spans="1:8">
      <c r="A62" s="159" t="s">
        <v>95</v>
      </c>
      <c r="B62" s="159" t="s">
        <v>103</v>
      </c>
      <c r="C62" s="159"/>
      <c r="D62" s="160"/>
      <c r="E62" s="161" t="s">
        <v>203</v>
      </c>
      <c r="F62" s="162">
        <f t="shared" si="2"/>
        <v>30.78</v>
      </c>
      <c r="G62" s="162">
        <v>0</v>
      </c>
      <c r="H62" s="162">
        <f>H63</f>
        <v>30.78</v>
      </c>
    </row>
    <row r="63" ht="21.75" customHeight="1" spans="1:8">
      <c r="A63" s="159" t="s">
        <v>98</v>
      </c>
      <c r="B63" s="159" t="s">
        <v>105</v>
      </c>
      <c r="C63" s="159" t="s">
        <v>67</v>
      </c>
      <c r="D63" s="160" t="s">
        <v>176</v>
      </c>
      <c r="E63" s="161" t="s">
        <v>204</v>
      </c>
      <c r="F63" s="162">
        <f t="shared" si="2"/>
        <v>30.78</v>
      </c>
      <c r="G63" s="162">
        <v>0</v>
      </c>
      <c r="H63" s="162">
        <v>30.78</v>
      </c>
    </row>
    <row r="64" ht="21.75" customHeight="1" spans="1:8">
      <c r="A64" s="159" t="s">
        <v>107</v>
      </c>
      <c r="B64" s="159"/>
      <c r="C64" s="159"/>
      <c r="D64" s="160"/>
      <c r="E64" s="161" t="s">
        <v>205</v>
      </c>
      <c r="F64" s="162">
        <f t="shared" si="2"/>
        <v>500</v>
      </c>
      <c r="G64" s="162">
        <v>0</v>
      </c>
      <c r="H64" s="162">
        <f>H65</f>
        <v>500</v>
      </c>
    </row>
    <row r="65" ht="21.75" customHeight="1" spans="1:8">
      <c r="A65" s="159" t="s">
        <v>109</v>
      </c>
      <c r="B65" s="159" t="s">
        <v>46</v>
      </c>
      <c r="C65" s="159"/>
      <c r="D65" s="160"/>
      <c r="E65" s="161" t="s">
        <v>206</v>
      </c>
      <c r="F65" s="162">
        <f t="shared" si="2"/>
        <v>500</v>
      </c>
      <c r="G65" s="162">
        <v>0</v>
      </c>
      <c r="H65" s="162">
        <f>H66</f>
        <v>500</v>
      </c>
    </row>
    <row r="66" ht="21.75" customHeight="1" spans="1:8">
      <c r="A66" s="159" t="s">
        <v>111</v>
      </c>
      <c r="B66" s="159" t="s">
        <v>49</v>
      </c>
      <c r="C66" s="159" t="s">
        <v>88</v>
      </c>
      <c r="D66" s="160" t="s">
        <v>176</v>
      </c>
      <c r="E66" s="161" t="s">
        <v>207</v>
      </c>
      <c r="F66" s="162">
        <f t="shared" si="2"/>
        <v>500</v>
      </c>
      <c r="G66" s="162">
        <v>0</v>
      </c>
      <c r="H66" s="162">
        <v>500</v>
      </c>
    </row>
    <row r="67" ht="21.75" customHeight="1" spans="1:8">
      <c r="A67" s="159" t="s">
        <v>113</v>
      </c>
      <c r="B67" s="159"/>
      <c r="C67" s="159"/>
      <c r="D67" s="160"/>
      <c r="E67" s="161" t="s">
        <v>208</v>
      </c>
      <c r="F67" s="162">
        <f t="shared" si="2"/>
        <v>109.41</v>
      </c>
      <c r="G67" s="162">
        <f>G68</f>
        <v>109.41</v>
      </c>
      <c r="H67" s="162">
        <v>0</v>
      </c>
    </row>
    <row r="68" ht="21.75" customHeight="1" spans="1:8">
      <c r="A68" s="159" t="s">
        <v>115</v>
      </c>
      <c r="B68" s="159" t="s">
        <v>50</v>
      </c>
      <c r="C68" s="159"/>
      <c r="D68" s="160"/>
      <c r="E68" s="161" t="s">
        <v>209</v>
      </c>
      <c r="F68" s="162">
        <f t="shared" si="2"/>
        <v>109.41</v>
      </c>
      <c r="G68" s="162">
        <f>G69</f>
        <v>109.41</v>
      </c>
      <c r="H68" s="162">
        <v>0</v>
      </c>
    </row>
    <row r="69" ht="21.75" customHeight="1" spans="1:8">
      <c r="A69" s="159" t="s">
        <v>117</v>
      </c>
      <c r="B69" s="159" t="s">
        <v>118</v>
      </c>
      <c r="C69" s="159" t="s">
        <v>46</v>
      </c>
      <c r="D69" s="160" t="s">
        <v>176</v>
      </c>
      <c r="E69" s="161" t="s">
        <v>210</v>
      </c>
      <c r="F69" s="162">
        <f t="shared" si="2"/>
        <v>109.41</v>
      </c>
      <c r="G69" s="162">
        <v>109.41</v>
      </c>
      <c r="H69" s="162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156944444444444" right="0.118055555555556" top="0.314583333333333" bottom="0.472440963655006" header="0.393700787401575" footer="0.236220481827503"/>
  <pageSetup paperSize="9" scale="75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40"/>
  <sheetViews>
    <sheetView showGridLines="0" showZeros="0" workbookViewId="0">
      <selection activeCell="G33" sqref="G33"/>
    </sheetView>
  </sheetViews>
  <sheetFormatPr defaultColWidth="6.875" defaultRowHeight="12.75" customHeight="1"/>
  <cols>
    <col min="1" max="1" width="21.125" style="124" customWidth="1"/>
    <col min="2" max="2" width="20.5" style="124" customWidth="1"/>
    <col min="3" max="3" width="9.625" style="124" customWidth="1"/>
    <col min="4" max="4" width="9.625" customWidth="1"/>
    <col min="5" max="5" width="21.125" customWidth="1"/>
    <col min="6" max="6" width="7.875" customWidth="1"/>
    <col min="7" max="7" width="7.75" customWidth="1"/>
    <col min="8" max="8" width="8.5" customWidth="1"/>
    <col min="9" max="9" width="8.25" customWidth="1"/>
    <col min="10" max="10" width="6.875" customWidth="1"/>
    <col min="11" max="11" width="8.625" customWidth="1"/>
    <col min="12" max="12" width="7.75" customWidth="1"/>
    <col min="13" max="50" width="9" customWidth="1"/>
    <col min="51" max="51" width="6.875" style="125"/>
    <col min="52" max="16384" width="6.875" style="124"/>
  </cols>
  <sheetData>
    <row r="1" ht="23.25" customHeight="1" spans="1:3">
      <c r="A1" s="126"/>
      <c r="B1" s="127"/>
      <c r="C1" s="128"/>
    </row>
    <row r="2" ht="23.25" customHeight="1" spans="1:5">
      <c r="A2" s="129" t="s">
        <v>211</v>
      </c>
      <c r="B2" s="129"/>
      <c r="C2" s="129"/>
      <c r="D2" s="129"/>
      <c r="E2" s="129"/>
    </row>
    <row r="3" ht="23.25" customHeight="1" spans="1:3">
      <c r="A3" s="130" t="s">
        <v>2</v>
      </c>
      <c r="B3" s="130"/>
      <c r="C3" s="128"/>
    </row>
    <row r="4" s="121" customFormat="1" ht="23.25" customHeight="1" spans="1:51">
      <c r="A4" s="131" t="s">
        <v>212</v>
      </c>
      <c r="B4" s="131" t="s">
        <v>213</v>
      </c>
      <c r="C4" s="131" t="s">
        <v>214</v>
      </c>
      <c r="D4" s="131" t="s">
        <v>215</v>
      </c>
      <c r="E4" s="131" t="s">
        <v>216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 s="125"/>
    </row>
    <row r="5" s="121" customFormat="1" ht="24" customHeight="1" spans="1:51">
      <c r="A5" s="131" t="s">
        <v>42</v>
      </c>
      <c r="B5" s="131" t="s">
        <v>42</v>
      </c>
      <c r="C5" s="131">
        <v>1</v>
      </c>
      <c r="D5" s="131">
        <v>2</v>
      </c>
      <c r="E5" s="13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 s="125"/>
    </row>
    <row r="6" s="122" customFormat="1" ht="21.75" customHeight="1" spans="1:51">
      <c r="A6" s="132"/>
      <c r="B6" s="133" t="s">
        <v>32</v>
      </c>
      <c r="C6" s="134">
        <f t="shared" ref="C6:C25" si="0">D6+E6</f>
        <v>2925.14</v>
      </c>
      <c r="D6" s="135">
        <f>D7+D20+D32</f>
        <v>2540.29</v>
      </c>
      <c r="E6" s="135">
        <f>E7+E20+E32</f>
        <v>384.85</v>
      </c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136"/>
    </row>
    <row r="7" s="123" customFormat="1" ht="21.75" customHeight="1" spans="1:51">
      <c r="A7" s="132">
        <v>301</v>
      </c>
      <c r="B7" s="133" t="s">
        <v>217</v>
      </c>
      <c r="C7" s="134">
        <f t="shared" si="0"/>
        <v>2362.83</v>
      </c>
      <c r="D7" s="134">
        <f>SUM(D8:D19)</f>
        <v>2362.83</v>
      </c>
      <c r="E7" s="135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 s="137"/>
    </row>
    <row r="8" ht="21.75" customHeight="1" spans="1:5">
      <c r="A8" s="132">
        <v>30101</v>
      </c>
      <c r="B8" s="133" t="s">
        <v>218</v>
      </c>
      <c r="C8" s="134">
        <f t="shared" si="0"/>
        <v>432.57</v>
      </c>
      <c r="D8" s="134">
        <v>432.57</v>
      </c>
      <c r="E8" s="135">
        <v>0</v>
      </c>
    </row>
    <row r="9" ht="21.75" customHeight="1" spans="1:5">
      <c r="A9" s="132">
        <v>30101</v>
      </c>
      <c r="B9" s="133" t="s">
        <v>218</v>
      </c>
      <c r="C9" s="134">
        <f t="shared" si="0"/>
        <v>146.8</v>
      </c>
      <c r="D9" s="134">
        <v>146.8</v>
      </c>
      <c r="E9" s="135"/>
    </row>
    <row r="10" ht="21.75" customHeight="1" spans="1:5">
      <c r="A10" s="132">
        <v>30102</v>
      </c>
      <c r="B10" s="133" t="s">
        <v>219</v>
      </c>
      <c r="C10" s="134">
        <f t="shared" si="0"/>
        <v>175.92</v>
      </c>
      <c r="D10" s="134">
        <v>175.92</v>
      </c>
      <c r="E10" s="135">
        <v>0</v>
      </c>
    </row>
    <row r="11" ht="21.75" customHeight="1" spans="1:5">
      <c r="A11" s="132">
        <v>30103</v>
      </c>
      <c r="B11" s="133" t="s">
        <v>220</v>
      </c>
      <c r="C11" s="134">
        <f t="shared" si="0"/>
        <v>669.96</v>
      </c>
      <c r="D11" s="134">
        <v>669.96</v>
      </c>
      <c r="E11" s="135">
        <v>0</v>
      </c>
    </row>
    <row r="12" ht="21.75" customHeight="1" spans="1:5">
      <c r="A12" s="132">
        <v>30106</v>
      </c>
      <c r="B12" s="133" t="s">
        <v>221</v>
      </c>
      <c r="C12" s="134">
        <f t="shared" si="0"/>
        <v>55.3</v>
      </c>
      <c r="D12" s="134">
        <v>55.3</v>
      </c>
      <c r="E12" s="135">
        <v>0</v>
      </c>
    </row>
    <row r="13" ht="21.75" customHeight="1" spans="1:5">
      <c r="A13" s="132">
        <v>30107</v>
      </c>
      <c r="B13" s="133" t="s">
        <v>222</v>
      </c>
      <c r="C13" s="134">
        <f t="shared" si="0"/>
        <v>140.94</v>
      </c>
      <c r="D13" s="134">
        <v>140.94</v>
      </c>
      <c r="E13" s="135">
        <v>0</v>
      </c>
    </row>
    <row r="14" ht="21.75" customHeight="1" spans="1:5">
      <c r="A14" s="132">
        <v>30108</v>
      </c>
      <c r="B14" s="133" t="s">
        <v>223</v>
      </c>
      <c r="C14" s="134">
        <f t="shared" si="0"/>
        <v>178.1</v>
      </c>
      <c r="D14" s="134">
        <v>178.1</v>
      </c>
      <c r="E14" s="135">
        <v>0</v>
      </c>
    </row>
    <row r="15" ht="21.75" customHeight="1" spans="1:5">
      <c r="A15" s="132">
        <v>30110</v>
      </c>
      <c r="B15" s="133" t="s">
        <v>224</v>
      </c>
      <c r="C15" s="134">
        <f t="shared" si="0"/>
        <v>60.78</v>
      </c>
      <c r="D15" s="134">
        <v>60.78</v>
      </c>
      <c r="E15" s="135">
        <v>0</v>
      </c>
    </row>
    <row r="16" ht="21.75" customHeight="1" spans="1:5">
      <c r="A16" s="132">
        <v>30111</v>
      </c>
      <c r="B16" s="133" t="s">
        <v>225</v>
      </c>
      <c r="C16" s="134">
        <f t="shared" si="0"/>
        <v>13.97</v>
      </c>
      <c r="D16" s="134">
        <v>13.97</v>
      </c>
      <c r="E16" s="135">
        <v>0</v>
      </c>
    </row>
    <row r="17" ht="21.75" customHeight="1" spans="1:5">
      <c r="A17" s="132">
        <v>30112</v>
      </c>
      <c r="B17" s="133" t="s">
        <v>226</v>
      </c>
      <c r="C17" s="134">
        <f t="shared" si="0"/>
        <v>9.08</v>
      </c>
      <c r="D17" s="134">
        <v>9.08</v>
      </c>
      <c r="E17" s="135">
        <v>0</v>
      </c>
    </row>
    <row r="18" ht="21.75" customHeight="1" spans="1:5">
      <c r="A18" s="132">
        <v>30113</v>
      </c>
      <c r="B18" s="133" t="s">
        <v>227</v>
      </c>
      <c r="C18" s="134">
        <f t="shared" si="0"/>
        <v>109.41</v>
      </c>
      <c r="D18" s="134">
        <v>109.41</v>
      </c>
      <c r="E18" s="135">
        <v>0</v>
      </c>
    </row>
    <row r="19" ht="21.75" customHeight="1" spans="1:5">
      <c r="A19" s="132">
        <v>30199</v>
      </c>
      <c r="B19" s="133" t="s">
        <v>228</v>
      </c>
      <c r="C19" s="134">
        <f t="shared" si="0"/>
        <v>370</v>
      </c>
      <c r="D19" s="134">
        <v>370</v>
      </c>
      <c r="E19" s="135">
        <v>0</v>
      </c>
    </row>
    <row r="20" ht="21.75" customHeight="1" spans="1:5">
      <c r="A20" s="132">
        <v>302</v>
      </c>
      <c r="B20" s="133" t="s">
        <v>229</v>
      </c>
      <c r="C20" s="134">
        <f t="shared" si="0"/>
        <v>384.85</v>
      </c>
      <c r="D20" s="134">
        <v>0</v>
      </c>
      <c r="E20" s="135">
        <f>SUM(E21:E31)</f>
        <v>384.85</v>
      </c>
    </row>
    <row r="21" ht="21.75" customHeight="1" spans="1:5">
      <c r="A21" s="132">
        <v>30201</v>
      </c>
      <c r="B21" s="133" t="s">
        <v>230</v>
      </c>
      <c r="C21" s="134">
        <f t="shared" si="0"/>
        <v>50</v>
      </c>
      <c r="D21" s="134">
        <v>0</v>
      </c>
      <c r="E21" s="135">
        <v>50</v>
      </c>
    </row>
    <row r="22" ht="21.75" customHeight="1" spans="1:5">
      <c r="A22" s="132">
        <v>30202</v>
      </c>
      <c r="B22" s="133" t="s">
        <v>231</v>
      </c>
      <c r="C22" s="134">
        <f t="shared" si="0"/>
        <v>2</v>
      </c>
      <c r="D22" s="134">
        <v>0</v>
      </c>
      <c r="E22" s="135">
        <v>2</v>
      </c>
    </row>
    <row r="23" ht="21.75" customHeight="1" spans="1:5">
      <c r="A23" s="132">
        <v>30206</v>
      </c>
      <c r="B23" s="133" t="s">
        <v>232</v>
      </c>
      <c r="C23" s="134">
        <f t="shared" si="0"/>
        <v>20</v>
      </c>
      <c r="D23" s="134">
        <v>0</v>
      </c>
      <c r="E23" s="135">
        <v>20</v>
      </c>
    </row>
    <row r="24" ht="21.75" customHeight="1" spans="1:5">
      <c r="A24" s="132">
        <v>30211</v>
      </c>
      <c r="B24" s="133" t="s">
        <v>233</v>
      </c>
      <c r="C24" s="134">
        <f t="shared" si="0"/>
        <v>1</v>
      </c>
      <c r="D24" s="134">
        <v>0</v>
      </c>
      <c r="E24" s="135">
        <v>1</v>
      </c>
    </row>
    <row r="25" ht="21.75" customHeight="1" spans="1:5">
      <c r="A25" s="132">
        <v>30213</v>
      </c>
      <c r="B25" s="133" t="s">
        <v>234</v>
      </c>
      <c r="C25" s="134">
        <f t="shared" si="0"/>
        <v>50</v>
      </c>
      <c r="D25" s="134">
        <v>0</v>
      </c>
      <c r="E25" s="135">
        <v>50</v>
      </c>
    </row>
    <row r="26" ht="21.75" customHeight="1" spans="1:5">
      <c r="A26" s="132">
        <v>30215</v>
      </c>
      <c r="B26" s="133" t="s">
        <v>235</v>
      </c>
      <c r="C26" s="134">
        <v>1</v>
      </c>
      <c r="D26" s="134">
        <v>0</v>
      </c>
      <c r="E26" s="135">
        <v>1</v>
      </c>
    </row>
    <row r="27" ht="21.75" customHeight="1" spans="1:5">
      <c r="A27" s="132">
        <v>30226</v>
      </c>
      <c r="B27" s="133" t="s">
        <v>236</v>
      </c>
      <c r="C27" s="134">
        <f t="shared" ref="C27:C40" si="1">D27+E27</f>
        <v>50</v>
      </c>
      <c r="D27" s="134">
        <v>0</v>
      </c>
      <c r="E27" s="135">
        <v>50</v>
      </c>
    </row>
    <row r="28" ht="21.75" customHeight="1" spans="1:5">
      <c r="A28" s="132">
        <v>30228</v>
      </c>
      <c r="B28" s="133" t="s">
        <v>237</v>
      </c>
      <c r="C28" s="134">
        <f t="shared" si="1"/>
        <v>26.7</v>
      </c>
      <c r="D28" s="134">
        <v>0</v>
      </c>
      <c r="E28" s="135">
        <v>26.7</v>
      </c>
    </row>
    <row r="29" ht="21.75" customHeight="1" spans="1:5">
      <c r="A29" s="132">
        <v>30231</v>
      </c>
      <c r="B29" s="133" t="s">
        <v>238</v>
      </c>
      <c r="C29" s="134">
        <f t="shared" si="1"/>
        <v>8</v>
      </c>
      <c r="D29" s="134">
        <v>0</v>
      </c>
      <c r="E29" s="135">
        <v>8</v>
      </c>
    </row>
    <row r="30" ht="21.75" customHeight="1" spans="1:5">
      <c r="A30" s="132">
        <v>30239</v>
      </c>
      <c r="B30" s="133" t="s">
        <v>239</v>
      </c>
      <c r="C30" s="134">
        <f t="shared" si="1"/>
        <v>62.03</v>
      </c>
      <c r="D30" s="134">
        <v>0</v>
      </c>
      <c r="E30" s="135">
        <v>62.03</v>
      </c>
    </row>
    <row r="31" ht="21.75" customHeight="1" spans="1:5">
      <c r="A31" s="132">
        <v>30299</v>
      </c>
      <c r="B31" s="133" t="s">
        <v>240</v>
      </c>
      <c r="C31" s="134">
        <f t="shared" si="1"/>
        <v>114.12</v>
      </c>
      <c r="D31" s="134">
        <v>0</v>
      </c>
      <c r="E31" s="135">
        <v>114.12</v>
      </c>
    </row>
    <row r="32" ht="21.75" customHeight="1" spans="1:5">
      <c r="A32" s="132">
        <v>303</v>
      </c>
      <c r="B32" s="133" t="s">
        <v>241</v>
      </c>
      <c r="C32" s="134">
        <f t="shared" si="1"/>
        <v>177.46</v>
      </c>
      <c r="D32" s="134">
        <v>177.46</v>
      </c>
      <c r="E32" s="135">
        <v>0</v>
      </c>
    </row>
    <row r="33" ht="21.75" customHeight="1" spans="1:5">
      <c r="A33" s="132" t="s">
        <v>242</v>
      </c>
      <c r="B33" s="132" t="s">
        <v>243</v>
      </c>
      <c r="C33" s="134">
        <f t="shared" si="1"/>
        <v>19.44</v>
      </c>
      <c r="D33" s="132">
        <v>19.44</v>
      </c>
      <c r="E33" s="135"/>
    </row>
    <row r="34" ht="21.75" customHeight="1" spans="1:5">
      <c r="A34" s="132">
        <v>30305</v>
      </c>
      <c r="B34" s="133" t="s">
        <v>244</v>
      </c>
      <c r="C34" s="134">
        <f t="shared" si="1"/>
        <v>12.11</v>
      </c>
      <c r="D34" s="134">
        <v>12.11</v>
      </c>
      <c r="E34" s="135">
        <v>0</v>
      </c>
    </row>
    <row r="35" ht="21.75" customHeight="1" spans="1:5">
      <c r="A35" s="132">
        <v>30309</v>
      </c>
      <c r="B35" s="133" t="s">
        <v>245</v>
      </c>
      <c r="C35" s="134">
        <f t="shared" si="1"/>
        <v>3.35</v>
      </c>
      <c r="D35" s="134">
        <v>3.35</v>
      </c>
      <c r="E35" s="135">
        <v>0</v>
      </c>
    </row>
    <row r="36" ht="21.75" customHeight="1" spans="1:5">
      <c r="A36" s="132">
        <v>30399</v>
      </c>
      <c r="B36" s="133" t="s">
        <v>246</v>
      </c>
      <c r="C36" s="134">
        <f t="shared" si="1"/>
        <v>142.56</v>
      </c>
      <c r="D36" s="134">
        <v>142.56</v>
      </c>
      <c r="E36" s="135">
        <v>0</v>
      </c>
    </row>
    <row r="37" ht="21.75" customHeight="1" spans="1:5">
      <c r="A37" s="132">
        <v>310</v>
      </c>
      <c r="B37" s="133" t="s">
        <v>247</v>
      </c>
      <c r="C37" s="134">
        <f t="shared" si="1"/>
        <v>0</v>
      </c>
      <c r="D37" s="134">
        <v>0</v>
      </c>
      <c r="E37" s="135">
        <v>0</v>
      </c>
    </row>
    <row r="38" ht="21.75" customHeight="1" spans="1:5">
      <c r="A38" s="132">
        <v>31005</v>
      </c>
      <c r="B38" s="133" t="s">
        <v>248</v>
      </c>
      <c r="C38" s="134">
        <f t="shared" si="1"/>
        <v>0</v>
      </c>
      <c r="D38" s="134">
        <v>0</v>
      </c>
      <c r="E38" s="135">
        <v>0</v>
      </c>
    </row>
    <row r="39" ht="21.75" customHeight="1" spans="1:5">
      <c r="A39" s="132">
        <v>31006</v>
      </c>
      <c r="B39" s="133" t="s">
        <v>249</v>
      </c>
      <c r="C39" s="134">
        <f t="shared" si="1"/>
        <v>0</v>
      </c>
      <c r="D39" s="134">
        <v>0</v>
      </c>
      <c r="E39" s="135">
        <v>0</v>
      </c>
    </row>
    <row r="40" ht="21.75" customHeight="1" spans="1:5">
      <c r="A40" s="132">
        <v>31099</v>
      </c>
      <c r="B40" s="133" t="s">
        <v>250</v>
      </c>
      <c r="C40" s="134">
        <f t="shared" si="1"/>
        <v>0</v>
      </c>
      <c r="D40" s="134">
        <v>0</v>
      </c>
      <c r="E40" s="135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D14" sqref="D14"/>
    </sheetView>
  </sheetViews>
  <sheetFormatPr defaultColWidth="6.875" defaultRowHeight="12.75" customHeight="1" outlineLevelCol="7"/>
  <cols>
    <col min="1" max="1" width="14.25" style="107" customWidth="1"/>
    <col min="2" max="3" width="16.25" style="107" customWidth="1"/>
    <col min="4" max="4" width="15.75" style="107" customWidth="1"/>
    <col min="5" max="5" width="15.625" style="107" customWidth="1"/>
    <col min="6" max="6" width="19.625" style="107" customWidth="1"/>
    <col min="7" max="7" width="15" style="107" customWidth="1"/>
    <col min="8" max="8" width="15.75" style="107" customWidth="1"/>
    <col min="9" max="252" width="6.875" style="107" customWidth="1"/>
    <col min="253" max="16384" width="6.875" style="107"/>
  </cols>
  <sheetData>
    <row r="1" ht="19.5" customHeight="1" spans="1:1">
      <c r="A1" s="108"/>
    </row>
    <row r="2" ht="30.75" customHeight="1" spans="1:8">
      <c r="A2" s="109" t="s">
        <v>251</v>
      </c>
      <c r="B2" s="109"/>
      <c r="C2" s="109"/>
      <c r="D2" s="109"/>
      <c r="E2" s="109"/>
      <c r="F2" s="109"/>
      <c r="G2" s="109"/>
      <c r="H2" s="109"/>
    </row>
    <row r="3" ht="18.75" customHeight="1" spans="1:8">
      <c r="A3" s="106" t="s">
        <v>2</v>
      </c>
      <c r="H3" s="110" t="s">
        <v>27</v>
      </c>
    </row>
    <row r="4" ht="43.5" customHeight="1" spans="1:8">
      <c r="A4" s="111" t="s">
        <v>252</v>
      </c>
      <c r="B4" s="111" t="s">
        <v>253</v>
      </c>
      <c r="C4" s="111" t="s">
        <v>32</v>
      </c>
      <c r="D4" s="112" t="s">
        <v>254</v>
      </c>
      <c r="E4" s="112" t="s">
        <v>255</v>
      </c>
      <c r="F4" s="113" t="s">
        <v>256</v>
      </c>
      <c r="G4" s="114" t="s">
        <v>257</v>
      </c>
      <c r="H4" s="113" t="s">
        <v>258</v>
      </c>
    </row>
    <row r="5" s="106" customFormat="1" ht="27.75" customHeight="1" spans="1:8">
      <c r="A5" s="115"/>
      <c r="B5" s="116" t="s">
        <v>32</v>
      </c>
      <c r="C5" s="117">
        <v>8</v>
      </c>
      <c r="D5" s="117"/>
      <c r="E5" s="118">
        <v>0</v>
      </c>
      <c r="F5" s="119">
        <v>8</v>
      </c>
      <c r="G5" s="120">
        <v>8</v>
      </c>
      <c r="H5" s="117">
        <v>0</v>
      </c>
    </row>
    <row r="6" ht="27.75" customHeight="1" spans="1:8">
      <c r="A6" s="115" t="s">
        <v>172</v>
      </c>
      <c r="B6" s="116" t="s">
        <v>171</v>
      </c>
      <c r="C6" s="117">
        <v>8</v>
      </c>
      <c r="D6" s="117">
        <v>0</v>
      </c>
      <c r="E6" s="118">
        <v>0</v>
      </c>
      <c r="F6" s="119">
        <v>8</v>
      </c>
      <c r="G6" s="120">
        <v>8</v>
      </c>
      <c r="H6" s="117">
        <v>0</v>
      </c>
    </row>
    <row r="7" customHeight="1" spans="2:8">
      <c r="B7" s="106"/>
      <c r="C7" s="106"/>
      <c r="G7" s="106"/>
      <c r="H7" s="106"/>
    </row>
    <row r="8" customHeight="1" spans="2:8">
      <c r="B8" s="106"/>
      <c r="C8" s="106"/>
      <c r="H8" s="106"/>
    </row>
    <row r="9" customHeight="1" spans="2:8">
      <c r="B9" s="106"/>
      <c r="C9" s="106"/>
      <c r="H9" s="106"/>
    </row>
    <row r="10" customHeight="1" spans="8:8">
      <c r="H10" s="106"/>
    </row>
    <row r="11" customHeight="1" spans="8:8">
      <c r="H11" s="106"/>
    </row>
    <row r="12" customHeight="1" spans="7:8">
      <c r="G12" s="106"/>
      <c r="H12" s="106"/>
    </row>
    <row r="13" customHeight="1" spans="7:8">
      <c r="G13" s="106"/>
      <c r="H13" s="106"/>
    </row>
    <row r="14" customHeight="1" spans="7:7">
      <c r="G14" s="106"/>
    </row>
    <row r="15" customHeight="1" spans="7:7">
      <c r="G15" s="106"/>
    </row>
    <row r="16" customHeight="1" spans="7:7">
      <c r="G16" s="106"/>
    </row>
    <row r="17" customHeight="1" spans="7:7">
      <c r="G17" s="106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E9" sqref="E9"/>
    </sheetView>
  </sheetViews>
  <sheetFormatPr defaultColWidth="9" defaultRowHeight="21" customHeight="1"/>
  <cols>
    <col min="1" max="1" width="4.875" style="62" customWidth="1"/>
    <col min="2" max="2" width="5" style="62" customWidth="1"/>
    <col min="3" max="3" width="5.75" style="63" customWidth="1"/>
    <col min="4" max="4" width="6.375" style="64" customWidth="1"/>
    <col min="5" max="5" width="25.75" style="65" customWidth="1"/>
    <col min="6" max="6" width="12.25" style="66" customWidth="1"/>
    <col min="7" max="7" width="11.25" style="66" customWidth="1"/>
    <col min="8" max="8" width="9.25" style="66" customWidth="1"/>
    <col min="9" max="192" width="10.125" style="67" customWidth="1"/>
    <col min="193" max="246" width="10.125" style="68" customWidth="1"/>
    <col min="247" max="247" width="6.875" style="68" customWidth="1"/>
    <col min="248" max="16384" width="9" style="68"/>
  </cols>
  <sheetData>
    <row r="1" customHeight="1" spans="1:192">
      <c r="A1" s="69"/>
      <c r="B1" s="69"/>
      <c r="C1" s="69"/>
      <c r="D1" s="70"/>
      <c r="E1" s="71"/>
      <c r="F1" s="70"/>
      <c r="G1" s="70"/>
      <c r="H1" s="70" t="s">
        <v>259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2" t="s">
        <v>260</v>
      </c>
      <c r="B2" s="72"/>
      <c r="C2" s="72"/>
      <c r="D2" s="72"/>
      <c r="E2" s="72"/>
      <c r="F2" s="72"/>
      <c r="G2" s="72"/>
      <c r="H2" s="7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0" customFormat="1" customHeight="1" spans="1:192">
      <c r="A3" s="73"/>
      <c r="B3" s="74"/>
      <c r="C3" s="74"/>
      <c r="D3" s="75"/>
      <c r="E3" s="75"/>
      <c r="F3" s="76"/>
      <c r="G3" s="70"/>
      <c r="H3" s="77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0" customFormat="1" customHeight="1" spans="1:192">
      <c r="A4" s="78" t="s">
        <v>122</v>
      </c>
      <c r="B4" s="79"/>
      <c r="C4" s="80"/>
      <c r="D4" s="81" t="s">
        <v>168</v>
      </c>
      <c r="E4" s="82" t="s">
        <v>123</v>
      </c>
      <c r="F4" s="83" t="s">
        <v>169</v>
      </c>
      <c r="G4" s="84" t="s">
        <v>125</v>
      </c>
      <c r="H4" s="85" t="s">
        <v>170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6" t="s">
        <v>28</v>
      </c>
      <c r="B5" s="87" t="s">
        <v>29</v>
      </c>
      <c r="C5" s="88" t="s">
        <v>30</v>
      </c>
      <c r="D5" s="81"/>
      <c r="E5" s="82"/>
      <c r="F5" s="89"/>
      <c r="G5" s="90"/>
      <c r="H5" s="91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2" t="s">
        <v>42</v>
      </c>
      <c r="B6" s="92" t="s">
        <v>42</v>
      </c>
      <c r="C6" s="92" t="s">
        <v>42</v>
      </c>
      <c r="D6" s="93" t="s">
        <v>42</v>
      </c>
      <c r="E6" s="93" t="s">
        <v>42</v>
      </c>
      <c r="F6" s="93">
        <v>1</v>
      </c>
      <c r="G6" s="92">
        <v>2</v>
      </c>
      <c r="H6" s="92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1" customFormat="1" customHeight="1" spans="1:192">
      <c r="A7" s="94"/>
      <c r="B7" s="94"/>
      <c r="C7" s="94"/>
      <c r="D7" s="95"/>
      <c r="E7" s="96"/>
      <c r="F7" s="97"/>
      <c r="G7" s="98"/>
      <c r="H7" s="9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</row>
    <row r="8" customHeight="1" spans="1:192">
      <c r="A8" s="100"/>
      <c r="B8" s="100"/>
      <c r="C8" s="101"/>
      <c r="D8" s="102"/>
      <c r="E8" s="103"/>
      <c r="F8" s="104"/>
      <c r="G8" s="104"/>
      <c r="H8" s="104"/>
      <c r="I8" s="10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0"/>
      <c r="B9" s="100"/>
      <c r="C9" s="101"/>
      <c r="D9" s="102"/>
      <c r="E9" s="103"/>
      <c r="F9" s="104"/>
      <c r="G9" s="104"/>
      <c r="H9" s="104"/>
      <c r="I9" s="10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0"/>
      <c r="B10" s="100"/>
      <c r="C10" s="101"/>
      <c r="D10" s="102"/>
      <c r="E10" s="103"/>
      <c r="F10" s="104"/>
      <c r="G10" s="104"/>
      <c r="H10" s="104"/>
      <c r="I10" s="10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0"/>
      <c r="C11" s="101"/>
      <c r="D11" s="102"/>
      <c r="E11" s="103"/>
      <c r="F11" s="104"/>
      <c r="G11"/>
      <c r="H11" s="10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1"/>
      <c r="D12" s="102"/>
      <c r="E12" s="103"/>
      <c r="F12" s="104"/>
      <c r="G12" s="104"/>
      <c r="H12" s="10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2"/>
      <c r="E13" s="103"/>
      <c r="F13" s="104"/>
      <c r="G13" s="104"/>
      <c r="H13" s="10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3"/>
      <c r="F14" s="104"/>
      <c r="G14" s="104"/>
      <c r="H14" s="10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3"/>
      <c r="F15" s="104"/>
      <c r="G15"/>
      <c r="H15" s="10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4"/>
  <sheetViews>
    <sheetView showGridLines="0" showZeros="0" topLeftCell="A98" workbookViewId="0">
      <selection activeCell="I107" sqref="I107"/>
    </sheetView>
  </sheetViews>
  <sheetFormatPr defaultColWidth="6.875" defaultRowHeight="18.75" customHeight="1"/>
  <cols>
    <col min="1" max="1" width="6" style="37" customWidth="1"/>
    <col min="2" max="2" width="8.5" style="37" customWidth="1"/>
    <col min="3" max="3" width="10.375" style="37" customWidth="1"/>
    <col min="4" max="4" width="9.75" style="37" customWidth="1"/>
    <col min="5" max="5" width="23.5" style="37" customWidth="1"/>
    <col min="6" max="7" width="10.625" style="37" customWidth="1"/>
    <col min="8" max="8" width="13.25" style="37" customWidth="1"/>
    <col min="9" max="12" width="10.625" style="37" customWidth="1"/>
    <col min="13" max="13" width="7.875" style="37" customWidth="1"/>
    <col min="14" max="14" width="7.25" style="37" customWidth="1"/>
    <col min="15" max="16384" width="6.875" style="37"/>
  </cols>
  <sheetData>
    <row r="2" ht="45" customHeight="1" spans="1:14">
      <c r="A2" s="38" t="s">
        <v>261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ht="30" customHeight="1" spans="1:14">
      <c r="A3" s="39"/>
      <c r="B3" s="39"/>
      <c r="C3" s="39"/>
      <c r="D3" s="39"/>
      <c r="E3" s="39"/>
      <c r="N3" s="57" t="s">
        <v>27</v>
      </c>
    </row>
    <row r="4" customHeight="1" spans="1:14">
      <c r="A4" s="40" t="s">
        <v>252</v>
      </c>
      <c r="B4" s="41" t="s">
        <v>253</v>
      </c>
      <c r="C4" s="42" t="s">
        <v>262</v>
      </c>
      <c r="D4" s="41" t="s">
        <v>263</v>
      </c>
      <c r="E4" s="42" t="s">
        <v>264</v>
      </c>
      <c r="F4" s="43" t="s">
        <v>265</v>
      </c>
      <c r="G4" s="44"/>
      <c r="H4" s="44"/>
      <c r="I4" s="44"/>
      <c r="J4" s="44"/>
      <c r="K4" s="44"/>
      <c r="L4" s="44"/>
      <c r="M4" s="44"/>
      <c r="N4" s="58"/>
    </row>
    <row r="5" customHeight="1" spans="1:14">
      <c r="A5" s="42"/>
      <c r="B5" s="45"/>
      <c r="C5" s="42"/>
      <c r="D5" s="46"/>
      <c r="E5" s="42"/>
      <c r="F5" s="47" t="s">
        <v>266</v>
      </c>
      <c r="G5" s="47" t="s">
        <v>267</v>
      </c>
      <c r="H5" s="47" t="s">
        <v>268</v>
      </c>
      <c r="I5" s="47" t="s">
        <v>269</v>
      </c>
      <c r="J5" s="47" t="s">
        <v>270</v>
      </c>
      <c r="K5" s="47" t="s">
        <v>271</v>
      </c>
      <c r="L5" s="47" t="s">
        <v>272</v>
      </c>
      <c r="M5" s="47" t="s">
        <v>273</v>
      </c>
      <c r="N5" s="47" t="s">
        <v>274</v>
      </c>
    </row>
    <row r="6" ht="28.5" customHeight="1" spans="1:14">
      <c r="A6" s="42"/>
      <c r="B6" s="48"/>
      <c r="C6" s="42"/>
      <c r="D6" s="49"/>
      <c r="E6" s="42"/>
      <c r="F6" s="50"/>
      <c r="G6" s="50"/>
      <c r="H6" s="50"/>
      <c r="I6" s="50"/>
      <c r="J6" s="50"/>
      <c r="K6" s="50"/>
      <c r="L6" s="50"/>
      <c r="M6" s="50"/>
      <c r="N6" s="50"/>
    </row>
    <row r="7" s="36" customFormat="1" ht="65.25" customHeight="1" spans="1:15">
      <c r="A7" s="51"/>
      <c r="B7" s="51"/>
      <c r="C7" s="52" t="s">
        <v>32</v>
      </c>
      <c r="D7" s="53">
        <f>D8+D20+D32+D44+D56+D68+D80+D92+D104</f>
        <v>3272.78</v>
      </c>
      <c r="E7" s="51" t="s">
        <v>275</v>
      </c>
      <c r="F7" s="52"/>
      <c r="G7" s="52"/>
      <c r="H7" s="52" t="s">
        <v>275</v>
      </c>
      <c r="I7" s="52" t="s">
        <v>275</v>
      </c>
      <c r="J7" s="52" t="s">
        <v>275</v>
      </c>
      <c r="K7" s="52" t="s">
        <v>275</v>
      </c>
      <c r="L7" s="52" t="s">
        <v>275</v>
      </c>
      <c r="M7" s="52"/>
      <c r="N7" s="52" t="s">
        <v>275</v>
      </c>
      <c r="O7" s="59"/>
    </row>
    <row r="8" ht="65.25" customHeight="1" spans="1:14">
      <c r="A8" s="51" t="s">
        <v>172</v>
      </c>
      <c r="B8" s="51" t="s">
        <v>171</v>
      </c>
      <c r="C8" s="52" t="s">
        <v>276</v>
      </c>
      <c r="D8" s="54">
        <f>D14</f>
        <v>200</v>
      </c>
      <c r="E8" s="55" t="s">
        <v>275</v>
      </c>
      <c r="F8" s="56"/>
      <c r="G8" s="56"/>
      <c r="H8" s="56" t="s">
        <v>275</v>
      </c>
      <c r="I8" s="56" t="s">
        <v>275</v>
      </c>
      <c r="J8" s="56" t="s">
        <v>275</v>
      </c>
      <c r="K8" s="56" t="s">
        <v>275</v>
      </c>
      <c r="L8" s="56" t="s">
        <v>275</v>
      </c>
      <c r="M8" s="56"/>
      <c r="N8" s="56" t="s">
        <v>275</v>
      </c>
    </row>
    <row r="9" ht="65.25" customHeight="1" spans="1:14">
      <c r="A9" s="51" t="s">
        <v>277</v>
      </c>
      <c r="B9" s="51" t="s">
        <v>277</v>
      </c>
      <c r="C9" s="52" t="s">
        <v>277</v>
      </c>
      <c r="D9" s="54">
        <v>0</v>
      </c>
      <c r="E9" s="55" t="s">
        <v>277</v>
      </c>
      <c r="F9" s="56" t="s">
        <v>278</v>
      </c>
      <c r="G9" s="56" t="s">
        <v>279</v>
      </c>
      <c r="H9" s="56" t="s">
        <v>280</v>
      </c>
      <c r="I9" s="56" t="s">
        <v>281</v>
      </c>
      <c r="J9" s="56" t="s">
        <v>282</v>
      </c>
      <c r="K9" s="56" t="s">
        <v>283</v>
      </c>
      <c r="L9" s="56" t="s">
        <v>284</v>
      </c>
      <c r="M9" s="56" t="s">
        <v>285</v>
      </c>
      <c r="N9" s="56" t="s">
        <v>275</v>
      </c>
    </row>
    <row r="10" ht="65.25" customHeight="1" spans="1:14">
      <c r="A10" s="51" t="s">
        <v>277</v>
      </c>
      <c r="B10" s="51" t="s">
        <v>277</v>
      </c>
      <c r="C10" s="52" t="s">
        <v>277</v>
      </c>
      <c r="D10" s="54">
        <v>0</v>
      </c>
      <c r="E10" s="55" t="s">
        <v>277</v>
      </c>
      <c r="F10" s="56" t="s">
        <v>278</v>
      </c>
      <c r="G10" s="56" t="s">
        <v>286</v>
      </c>
      <c r="H10" s="56" t="s">
        <v>287</v>
      </c>
      <c r="I10" s="56" t="s">
        <v>288</v>
      </c>
      <c r="J10" s="56" t="s">
        <v>288</v>
      </c>
      <c r="K10" s="56" t="s">
        <v>289</v>
      </c>
      <c r="L10" s="56" t="s">
        <v>290</v>
      </c>
      <c r="M10" s="56" t="s">
        <v>285</v>
      </c>
      <c r="N10" s="56" t="s">
        <v>275</v>
      </c>
    </row>
    <row r="11" ht="65.25" customHeight="1" spans="1:14">
      <c r="A11" s="51" t="s">
        <v>277</v>
      </c>
      <c r="B11" s="51" t="s">
        <v>277</v>
      </c>
      <c r="C11" s="52" t="s">
        <v>277</v>
      </c>
      <c r="D11" s="54">
        <v>0</v>
      </c>
      <c r="E11" s="55" t="s">
        <v>277</v>
      </c>
      <c r="F11" s="56" t="s">
        <v>278</v>
      </c>
      <c r="G11" s="56" t="s">
        <v>291</v>
      </c>
      <c r="H11" s="56" t="s">
        <v>292</v>
      </c>
      <c r="I11" s="56" t="s">
        <v>293</v>
      </c>
      <c r="J11" s="56" t="s">
        <v>293</v>
      </c>
      <c r="K11" s="56" t="s">
        <v>294</v>
      </c>
      <c r="L11" s="56" t="s">
        <v>295</v>
      </c>
      <c r="M11" s="56" t="s">
        <v>296</v>
      </c>
      <c r="N11" s="56" t="s">
        <v>275</v>
      </c>
    </row>
    <row r="12" ht="65.25" customHeight="1" spans="1:14">
      <c r="A12" s="51" t="s">
        <v>277</v>
      </c>
      <c r="B12" s="51" t="s">
        <v>277</v>
      </c>
      <c r="C12" s="52" t="s">
        <v>277</v>
      </c>
      <c r="D12" s="54">
        <v>0</v>
      </c>
      <c r="E12" s="55" t="s">
        <v>277</v>
      </c>
      <c r="F12" s="56" t="s">
        <v>297</v>
      </c>
      <c r="G12" s="56" t="s">
        <v>298</v>
      </c>
      <c r="H12" s="56" t="s">
        <v>299</v>
      </c>
      <c r="I12" s="56" t="s">
        <v>300</v>
      </c>
      <c r="J12" s="56" t="s">
        <v>300</v>
      </c>
      <c r="K12" s="56" t="s">
        <v>301</v>
      </c>
      <c r="L12" s="56" t="s">
        <v>302</v>
      </c>
      <c r="M12" s="56" t="s">
        <v>296</v>
      </c>
      <c r="N12" s="56" t="s">
        <v>275</v>
      </c>
    </row>
    <row r="13" ht="65.25" customHeight="1" spans="1:14">
      <c r="A13" s="51" t="s">
        <v>277</v>
      </c>
      <c r="B13" s="51" t="s">
        <v>277</v>
      </c>
      <c r="C13" s="52" t="s">
        <v>277</v>
      </c>
      <c r="D13" s="54">
        <v>0</v>
      </c>
      <c r="E13" s="55" t="s">
        <v>277</v>
      </c>
      <c r="F13" s="56" t="s">
        <v>297</v>
      </c>
      <c r="G13" s="56" t="s">
        <v>303</v>
      </c>
      <c r="H13" s="56" t="s">
        <v>304</v>
      </c>
      <c r="I13" s="56" t="s">
        <v>305</v>
      </c>
      <c r="J13" s="56" t="s">
        <v>306</v>
      </c>
      <c r="K13" s="56" t="s">
        <v>307</v>
      </c>
      <c r="L13" s="56" t="s">
        <v>305</v>
      </c>
      <c r="M13" s="56" t="s">
        <v>285</v>
      </c>
      <c r="N13" s="56" t="s">
        <v>275</v>
      </c>
    </row>
    <row r="14" ht="65.25" customHeight="1" spans="1:14">
      <c r="A14" s="51" t="s">
        <v>277</v>
      </c>
      <c r="B14" s="51" t="s">
        <v>277</v>
      </c>
      <c r="C14" s="52" t="s">
        <v>277</v>
      </c>
      <c r="D14" s="54">
        <v>200</v>
      </c>
      <c r="E14" s="55" t="s">
        <v>308</v>
      </c>
      <c r="F14" s="56" t="s">
        <v>297</v>
      </c>
      <c r="G14" s="56" t="s">
        <v>309</v>
      </c>
      <c r="H14" s="56" t="s">
        <v>310</v>
      </c>
      <c r="I14" s="56" t="s">
        <v>311</v>
      </c>
      <c r="J14" s="56" t="s">
        <v>312</v>
      </c>
      <c r="K14" s="56" t="s">
        <v>313</v>
      </c>
      <c r="L14" s="56" t="s">
        <v>311</v>
      </c>
      <c r="M14" s="56" t="s">
        <v>285</v>
      </c>
      <c r="N14" s="56" t="s">
        <v>275</v>
      </c>
    </row>
    <row r="15" ht="65.25" customHeight="1" spans="1:14">
      <c r="A15" s="51" t="s">
        <v>277</v>
      </c>
      <c r="B15" s="51" t="s">
        <v>277</v>
      </c>
      <c r="C15" s="52" t="s">
        <v>277</v>
      </c>
      <c r="D15" s="54">
        <v>0</v>
      </c>
      <c r="E15" s="55" t="s">
        <v>277</v>
      </c>
      <c r="F15" s="56" t="s">
        <v>314</v>
      </c>
      <c r="G15" s="56" t="s">
        <v>315</v>
      </c>
      <c r="H15" s="56" t="s">
        <v>316</v>
      </c>
      <c r="I15" s="56" t="s">
        <v>317</v>
      </c>
      <c r="J15" s="56" t="s">
        <v>316</v>
      </c>
      <c r="K15" s="56" t="s">
        <v>318</v>
      </c>
      <c r="L15" s="56" t="s">
        <v>319</v>
      </c>
      <c r="M15" s="56" t="s">
        <v>296</v>
      </c>
      <c r="N15" s="56" t="s">
        <v>275</v>
      </c>
    </row>
    <row r="16" ht="65.25" customHeight="1" spans="1:14">
      <c r="A16" s="51" t="s">
        <v>277</v>
      </c>
      <c r="B16" s="51" t="s">
        <v>277</v>
      </c>
      <c r="C16" s="52" t="s">
        <v>277</v>
      </c>
      <c r="D16" s="54">
        <v>0</v>
      </c>
      <c r="E16" s="55" t="s">
        <v>277</v>
      </c>
      <c r="F16" s="56" t="s">
        <v>320</v>
      </c>
      <c r="G16" s="56" t="s">
        <v>321</v>
      </c>
      <c r="H16" s="56" t="s">
        <v>322</v>
      </c>
      <c r="I16" s="56" t="s">
        <v>323</v>
      </c>
      <c r="J16" s="56" t="s">
        <v>324</v>
      </c>
      <c r="K16" s="56" t="s">
        <v>313</v>
      </c>
      <c r="L16" s="56" t="s">
        <v>319</v>
      </c>
      <c r="M16" s="56" t="s">
        <v>296</v>
      </c>
      <c r="N16" s="56" t="s">
        <v>275</v>
      </c>
    </row>
    <row r="17" ht="65.25" customHeight="1" spans="1:14">
      <c r="A17" s="51" t="s">
        <v>277</v>
      </c>
      <c r="B17" s="51" t="s">
        <v>277</v>
      </c>
      <c r="C17" s="52" t="s">
        <v>277</v>
      </c>
      <c r="D17" s="54">
        <v>0</v>
      </c>
      <c r="E17" s="55" t="s">
        <v>277</v>
      </c>
      <c r="F17" s="56" t="s">
        <v>320</v>
      </c>
      <c r="G17" s="56" t="s">
        <v>325</v>
      </c>
      <c r="H17" s="56" t="s">
        <v>326</v>
      </c>
      <c r="I17" s="56" t="s">
        <v>327</v>
      </c>
      <c r="J17" s="56" t="s">
        <v>328</v>
      </c>
      <c r="K17" s="56" t="s">
        <v>329</v>
      </c>
      <c r="L17" s="56" t="s">
        <v>330</v>
      </c>
      <c r="M17" s="56" t="s">
        <v>296</v>
      </c>
      <c r="N17" s="56" t="s">
        <v>275</v>
      </c>
    </row>
    <row r="18" ht="65.25" customHeight="1" spans="1:14">
      <c r="A18" s="51" t="s">
        <v>277</v>
      </c>
      <c r="B18" s="51" t="s">
        <v>277</v>
      </c>
      <c r="C18" s="52" t="s">
        <v>277</v>
      </c>
      <c r="D18" s="54">
        <v>0</v>
      </c>
      <c r="E18" s="55" t="s">
        <v>277</v>
      </c>
      <c r="F18" s="56" t="s">
        <v>320</v>
      </c>
      <c r="G18" s="56" t="s">
        <v>331</v>
      </c>
      <c r="H18" s="56" t="s">
        <v>332</v>
      </c>
      <c r="I18" s="56" t="s">
        <v>333</v>
      </c>
      <c r="J18" s="56" t="s">
        <v>334</v>
      </c>
      <c r="K18" s="56" t="s">
        <v>335</v>
      </c>
      <c r="L18" s="56" t="s">
        <v>330</v>
      </c>
      <c r="M18" s="56" t="s">
        <v>296</v>
      </c>
      <c r="N18" s="56" t="s">
        <v>275</v>
      </c>
    </row>
    <row r="19" ht="65.25" customHeight="1" spans="1:14">
      <c r="A19" s="51" t="s">
        <v>277</v>
      </c>
      <c r="B19" s="51" t="s">
        <v>277</v>
      </c>
      <c r="C19" s="52" t="s">
        <v>277</v>
      </c>
      <c r="D19" s="54">
        <v>0</v>
      </c>
      <c r="E19" s="55" t="s">
        <v>277</v>
      </c>
      <c r="F19" s="56" t="s">
        <v>320</v>
      </c>
      <c r="G19" s="56" t="s">
        <v>336</v>
      </c>
      <c r="H19" s="56" t="s">
        <v>337</v>
      </c>
      <c r="I19" s="56" t="s">
        <v>305</v>
      </c>
      <c r="J19" s="56" t="s">
        <v>311</v>
      </c>
      <c r="K19" s="56" t="s">
        <v>338</v>
      </c>
      <c r="L19" s="56" t="s">
        <v>339</v>
      </c>
      <c r="M19" s="56" t="s">
        <v>285</v>
      </c>
      <c r="N19" s="56" t="s">
        <v>275</v>
      </c>
    </row>
    <row r="20" ht="65.25" customHeight="1" spans="1:14">
      <c r="A20" s="51" t="s">
        <v>172</v>
      </c>
      <c r="B20" s="51" t="s">
        <v>171</v>
      </c>
      <c r="C20" s="52" t="s">
        <v>340</v>
      </c>
      <c r="D20" s="54">
        <f>D26</f>
        <v>300</v>
      </c>
      <c r="E20" s="55" t="s">
        <v>275</v>
      </c>
      <c r="F20" s="56"/>
      <c r="G20" s="56"/>
      <c r="H20" s="56" t="s">
        <v>275</v>
      </c>
      <c r="I20" s="56" t="s">
        <v>275</v>
      </c>
      <c r="J20" s="56" t="s">
        <v>275</v>
      </c>
      <c r="K20" s="56" t="s">
        <v>275</v>
      </c>
      <c r="L20" s="56" t="s">
        <v>275</v>
      </c>
      <c r="M20" s="56"/>
      <c r="N20" s="56" t="s">
        <v>275</v>
      </c>
    </row>
    <row r="21" ht="65.25" customHeight="1" spans="1:14">
      <c r="A21" s="51" t="s">
        <v>277</v>
      </c>
      <c r="B21" s="51" t="s">
        <v>277</v>
      </c>
      <c r="C21" s="52" t="s">
        <v>277</v>
      </c>
      <c r="D21" s="54">
        <v>0</v>
      </c>
      <c r="E21" s="55" t="s">
        <v>277</v>
      </c>
      <c r="F21" s="56" t="s">
        <v>278</v>
      </c>
      <c r="G21" s="56" t="s">
        <v>291</v>
      </c>
      <c r="H21" s="56" t="s">
        <v>341</v>
      </c>
      <c r="I21" s="56" t="s">
        <v>305</v>
      </c>
      <c r="J21" s="56" t="s">
        <v>342</v>
      </c>
      <c r="K21" s="56" t="s">
        <v>343</v>
      </c>
      <c r="L21" s="56" t="s">
        <v>339</v>
      </c>
      <c r="M21" s="56" t="s">
        <v>296</v>
      </c>
      <c r="N21" s="56" t="s">
        <v>275</v>
      </c>
    </row>
    <row r="22" ht="65.25" customHeight="1" spans="1:14">
      <c r="A22" s="51" t="s">
        <v>277</v>
      </c>
      <c r="B22" s="51" t="s">
        <v>277</v>
      </c>
      <c r="C22" s="52" t="s">
        <v>277</v>
      </c>
      <c r="D22" s="54">
        <v>0</v>
      </c>
      <c r="E22" s="55" t="s">
        <v>277</v>
      </c>
      <c r="F22" s="56" t="s">
        <v>278</v>
      </c>
      <c r="G22" s="56" t="s">
        <v>286</v>
      </c>
      <c r="H22" s="56" t="s">
        <v>344</v>
      </c>
      <c r="I22" s="56" t="s">
        <v>288</v>
      </c>
      <c r="J22" s="56" t="s">
        <v>288</v>
      </c>
      <c r="K22" s="56" t="s">
        <v>313</v>
      </c>
      <c r="L22" s="56" t="s">
        <v>339</v>
      </c>
      <c r="M22" s="56" t="s">
        <v>285</v>
      </c>
      <c r="N22" s="56" t="s">
        <v>275</v>
      </c>
    </row>
    <row r="23" ht="65.25" customHeight="1" spans="1:14">
      <c r="A23" s="51" t="s">
        <v>277</v>
      </c>
      <c r="B23" s="51" t="s">
        <v>277</v>
      </c>
      <c r="C23" s="52" t="s">
        <v>277</v>
      </c>
      <c r="D23" s="54">
        <v>0</v>
      </c>
      <c r="E23" s="55" t="s">
        <v>277</v>
      </c>
      <c r="F23" s="56" t="s">
        <v>278</v>
      </c>
      <c r="G23" s="56" t="s">
        <v>279</v>
      </c>
      <c r="H23" s="56" t="s">
        <v>345</v>
      </c>
      <c r="I23" s="56" t="s">
        <v>346</v>
      </c>
      <c r="J23" s="56" t="s">
        <v>347</v>
      </c>
      <c r="K23" s="56" t="s">
        <v>313</v>
      </c>
      <c r="L23" s="56" t="s">
        <v>339</v>
      </c>
      <c r="M23" s="56" t="s">
        <v>285</v>
      </c>
      <c r="N23" s="56" t="s">
        <v>275</v>
      </c>
    </row>
    <row r="24" ht="65.25" customHeight="1" spans="1:14">
      <c r="A24" s="51" t="s">
        <v>277</v>
      </c>
      <c r="B24" s="51" t="s">
        <v>277</v>
      </c>
      <c r="C24" s="52" t="s">
        <v>277</v>
      </c>
      <c r="D24" s="54">
        <v>0</v>
      </c>
      <c r="E24" s="55" t="s">
        <v>277</v>
      </c>
      <c r="F24" s="56" t="s">
        <v>297</v>
      </c>
      <c r="G24" s="56" t="s">
        <v>303</v>
      </c>
      <c r="H24" s="56" t="s">
        <v>348</v>
      </c>
      <c r="I24" s="56" t="s">
        <v>305</v>
      </c>
      <c r="J24" s="56" t="s">
        <v>349</v>
      </c>
      <c r="K24" s="56" t="s">
        <v>307</v>
      </c>
      <c r="L24" s="56" t="s">
        <v>339</v>
      </c>
      <c r="M24" s="56" t="s">
        <v>285</v>
      </c>
      <c r="N24" s="56" t="s">
        <v>275</v>
      </c>
    </row>
    <row r="25" ht="65.25" customHeight="1" spans="1:14">
      <c r="A25" s="51" t="s">
        <v>277</v>
      </c>
      <c r="B25" s="51" t="s">
        <v>277</v>
      </c>
      <c r="C25" s="52" t="s">
        <v>277</v>
      </c>
      <c r="D25" s="54">
        <v>0</v>
      </c>
      <c r="E25" s="55" t="s">
        <v>277</v>
      </c>
      <c r="F25" s="56" t="s">
        <v>297</v>
      </c>
      <c r="G25" s="56" t="s">
        <v>298</v>
      </c>
      <c r="H25" s="56" t="s">
        <v>344</v>
      </c>
      <c r="I25" s="56" t="s">
        <v>350</v>
      </c>
      <c r="J25" s="56" t="s">
        <v>311</v>
      </c>
      <c r="K25" s="56" t="s">
        <v>301</v>
      </c>
      <c r="L25" s="56" t="s">
        <v>339</v>
      </c>
      <c r="M25" s="56" t="s">
        <v>285</v>
      </c>
      <c r="N25" s="56" t="s">
        <v>275</v>
      </c>
    </row>
    <row r="26" ht="65.25" customHeight="1" spans="1:14">
      <c r="A26" s="51" t="s">
        <v>277</v>
      </c>
      <c r="B26" s="51" t="s">
        <v>277</v>
      </c>
      <c r="C26" s="52" t="s">
        <v>277</v>
      </c>
      <c r="D26" s="54">
        <v>300</v>
      </c>
      <c r="E26" s="55" t="s">
        <v>351</v>
      </c>
      <c r="F26" s="56" t="s">
        <v>297</v>
      </c>
      <c r="G26" s="56" t="s">
        <v>309</v>
      </c>
      <c r="H26" s="56" t="s">
        <v>352</v>
      </c>
      <c r="I26" s="56" t="s">
        <v>352</v>
      </c>
      <c r="J26" s="56" t="s">
        <v>353</v>
      </c>
      <c r="K26" s="56" t="s">
        <v>313</v>
      </c>
      <c r="L26" s="56" t="s">
        <v>339</v>
      </c>
      <c r="M26" s="56" t="s">
        <v>285</v>
      </c>
      <c r="N26" s="56" t="s">
        <v>275</v>
      </c>
    </row>
    <row r="27" ht="65.25" customHeight="1" spans="1:14">
      <c r="A27" s="51" t="s">
        <v>277</v>
      </c>
      <c r="B27" s="51" t="s">
        <v>277</v>
      </c>
      <c r="C27" s="52" t="s">
        <v>277</v>
      </c>
      <c r="D27" s="54">
        <v>0</v>
      </c>
      <c r="E27" s="55" t="s">
        <v>277</v>
      </c>
      <c r="F27" s="56" t="s">
        <v>314</v>
      </c>
      <c r="G27" s="56" t="s">
        <v>315</v>
      </c>
      <c r="H27" s="56" t="s">
        <v>316</v>
      </c>
      <c r="I27" s="56" t="s">
        <v>317</v>
      </c>
      <c r="J27" s="56" t="s">
        <v>316</v>
      </c>
      <c r="K27" s="56" t="s">
        <v>318</v>
      </c>
      <c r="L27" s="56" t="s">
        <v>319</v>
      </c>
      <c r="M27" s="56" t="s">
        <v>296</v>
      </c>
      <c r="N27" s="56" t="s">
        <v>275</v>
      </c>
    </row>
    <row r="28" ht="65.25" customHeight="1" spans="1:14">
      <c r="A28" s="51" t="s">
        <v>277</v>
      </c>
      <c r="B28" s="51" t="s">
        <v>277</v>
      </c>
      <c r="C28" s="52" t="s">
        <v>277</v>
      </c>
      <c r="D28" s="54">
        <v>0</v>
      </c>
      <c r="E28" s="55" t="s">
        <v>277</v>
      </c>
      <c r="F28" s="56" t="s">
        <v>320</v>
      </c>
      <c r="G28" s="56" t="s">
        <v>321</v>
      </c>
      <c r="H28" s="56" t="s">
        <v>354</v>
      </c>
      <c r="I28" s="56" t="s">
        <v>355</v>
      </c>
      <c r="J28" s="56" t="s">
        <v>356</v>
      </c>
      <c r="K28" s="56" t="s">
        <v>313</v>
      </c>
      <c r="L28" s="56" t="s">
        <v>339</v>
      </c>
      <c r="M28" s="56" t="s">
        <v>285</v>
      </c>
      <c r="N28" s="56" t="s">
        <v>275</v>
      </c>
    </row>
    <row r="29" ht="65.25" customHeight="1" spans="1:14">
      <c r="A29" s="51" t="s">
        <v>277</v>
      </c>
      <c r="B29" s="51" t="s">
        <v>277</v>
      </c>
      <c r="C29" s="52" t="s">
        <v>277</v>
      </c>
      <c r="D29" s="54">
        <v>0</v>
      </c>
      <c r="E29" s="55" t="s">
        <v>277</v>
      </c>
      <c r="F29" s="56" t="s">
        <v>320</v>
      </c>
      <c r="G29" s="56" t="s">
        <v>325</v>
      </c>
      <c r="H29" s="56" t="s">
        <v>357</v>
      </c>
      <c r="I29" s="56" t="s">
        <v>305</v>
      </c>
      <c r="J29" s="56" t="s">
        <v>358</v>
      </c>
      <c r="K29" s="56" t="s">
        <v>359</v>
      </c>
      <c r="L29" s="56" t="s">
        <v>339</v>
      </c>
      <c r="M29" s="56" t="s">
        <v>285</v>
      </c>
      <c r="N29" s="56" t="s">
        <v>275</v>
      </c>
    </row>
    <row r="30" ht="65.25" customHeight="1" spans="1:14">
      <c r="A30" s="51" t="s">
        <v>277</v>
      </c>
      <c r="B30" s="51" t="s">
        <v>277</v>
      </c>
      <c r="C30" s="52" t="s">
        <v>277</v>
      </c>
      <c r="D30" s="54">
        <v>0</v>
      </c>
      <c r="E30" s="55" t="s">
        <v>277</v>
      </c>
      <c r="F30" s="56" t="s">
        <v>320</v>
      </c>
      <c r="G30" s="56" t="s">
        <v>331</v>
      </c>
      <c r="H30" s="56" t="s">
        <v>342</v>
      </c>
      <c r="I30" s="56" t="s">
        <v>305</v>
      </c>
      <c r="J30" s="56" t="s">
        <v>355</v>
      </c>
      <c r="K30" s="56" t="s">
        <v>313</v>
      </c>
      <c r="L30" s="56" t="s">
        <v>339</v>
      </c>
      <c r="M30" s="56" t="s">
        <v>285</v>
      </c>
      <c r="N30" s="56" t="s">
        <v>275</v>
      </c>
    </row>
    <row r="31" ht="65.25" customHeight="1" spans="1:14">
      <c r="A31" s="51" t="s">
        <v>277</v>
      </c>
      <c r="B31" s="51" t="s">
        <v>277</v>
      </c>
      <c r="C31" s="52" t="s">
        <v>277</v>
      </c>
      <c r="D31" s="54">
        <v>0</v>
      </c>
      <c r="E31" s="55" t="s">
        <v>277</v>
      </c>
      <c r="F31" s="56" t="s">
        <v>320</v>
      </c>
      <c r="G31" s="56" t="s">
        <v>336</v>
      </c>
      <c r="H31" s="56" t="s">
        <v>360</v>
      </c>
      <c r="I31" s="56" t="s">
        <v>311</v>
      </c>
      <c r="J31" s="56" t="s">
        <v>360</v>
      </c>
      <c r="K31" s="56" t="s">
        <v>338</v>
      </c>
      <c r="L31" s="56" t="s">
        <v>339</v>
      </c>
      <c r="M31" s="56" t="s">
        <v>285</v>
      </c>
      <c r="N31" s="56" t="s">
        <v>275</v>
      </c>
    </row>
    <row r="32" ht="65.25" customHeight="1" spans="1:14">
      <c r="A32" s="51" t="s">
        <v>172</v>
      </c>
      <c r="B32" s="51" t="s">
        <v>171</v>
      </c>
      <c r="C32" s="52" t="s">
        <v>361</v>
      </c>
      <c r="D32" s="54">
        <v>200</v>
      </c>
      <c r="E32" s="55" t="s">
        <v>275</v>
      </c>
      <c r="F32" s="56"/>
      <c r="G32" s="56"/>
      <c r="H32" s="56" t="s">
        <v>275</v>
      </c>
      <c r="I32" s="56" t="s">
        <v>275</v>
      </c>
      <c r="J32" s="56" t="s">
        <v>275</v>
      </c>
      <c r="K32" s="56" t="s">
        <v>275</v>
      </c>
      <c r="L32" s="56" t="s">
        <v>275</v>
      </c>
      <c r="M32" s="56"/>
      <c r="N32" s="56" t="s">
        <v>275</v>
      </c>
    </row>
    <row r="33" ht="65.25" customHeight="1" spans="1:14">
      <c r="A33" s="51" t="s">
        <v>277</v>
      </c>
      <c r="B33" s="51" t="s">
        <v>277</v>
      </c>
      <c r="C33" s="52" t="s">
        <v>277</v>
      </c>
      <c r="D33" s="54">
        <v>0</v>
      </c>
      <c r="E33" s="55" t="s">
        <v>277</v>
      </c>
      <c r="F33" s="56" t="s">
        <v>278</v>
      </c>
      <c r="G33" s="56" t="s">
        <v>291</v>
      </c>
      <c r="H33" s="56" t="s">
        <v>362</v>
      </c>
      <c r="I33" s="56" t="s">
        <v>363</v>
      </c>
      <c r="J33" s="56" t="s">
        <v>363</v>
      </c>
      <c r="K33" s="56" t="s">
        <v>313</v>
      </c>
      <c r="L33" s="56" t="s">
        <v>339</v>
      </c>
      <c r="M33" s="56" t="s">
        <v>285</v>
      </c>
      <c r="N33" s="56" t="s">
        <v>275</v>
      </c>
    </row>
    <row r="34" ht="65.25" customHeight="1" spans="1:14">
      <c r="A34" s="51" t="s">
        <v>277</v>
      </c>
      <c r="B34" s="51" t="s">
        <v>277</v>
      </c>
      <c r="C34" s="52" t="s">
        <v>277</v>
      </c>
      <c r="D34" s="54">
        <v>0</v>
      </c>
      <c r="E34" s="55" t="s">
        <v>277</v>
      </c>
      <c r="F34" s="56" t="s">
        <v>278</v>
      </c>
      <c r="G34" s="56" t="s">
        <v>286</v>
      </c>
      <c r="H34" s="56" t="s">
        <v>364</v>
      </c>
      <c r="I34" s="56" t="s">
        <v>288</v>
      </c>
      <c r="J34" s="56" t="s">
        <v>288</v>
      </c>
      <c r="K34" s="56" t="s">
        <v>289</v>
      </c>
      <c r="L34" s="56" t="s">
        <v>339</v>
      </c>
      <c r="M34" s="56" t="s">
        <v>285</v>
      </c>
      <c r="N34" s="56" t="s">
        <v>275</v>
      </c>
    </row>
    <row r="35" ht="65.25" customHeight="1" spans="1:14">
      <c r="A35" s="51" t="s">
        <v>277</v>
      </c>
      <c r="B35" s="51" t="s">
        <v>277</v>
      </c>
      <c r="C35" s="52" t="s">
        <v>277</v>
      </c>
      <c r="D35" s="54">
        <v>0</v>
      </c>
      <c r="E35" s="55" t="s">
        <v>277</v>
      </c>
      <c r="F35" s="56" t="s">
        <v>278</v>
      </c>
      <c r="G35" s="56" t="s">
        <v>279</v>
      </c>
      <c r="H35" s="56" t="s">
        <v>365</v>
      </c>
      <c r="I35" s="56" t="s">
        <v>366</v>
      </c>
      <c r="J35" s="56" t="s">
        <v>347</v>
      </c>
      <c r="K35" s="56" t="s">
        <v>313</v>
      </c>
      <c r="L35" s="56" t="s">
        <v>339</v>
      </c>
      <c r="M35" s="56" t="s">
        <v>285</v>
      </c>
      <c r="N35" s="56" t="s">
        <v>275</v>
      </c>
    </row>
    <row r="36" ht="65.25" customHeight="1" spans="1:14">
      <c r="A36" s="51" t="s">
        <v>277</v>
      </c>
      <c r="B36" s="51" t="s">
        <v>277</v>
      </c>
      <c r="C36" s="52" t="s">
        <v>277</v>
      </c>
      <c r="D36" s="54">
        <v>0</v>
      </c>
      <c r="E36" s="55" t="s">
        <v>277</v>
      </c>
      <c r="F36" s="56" t="s">
        <v>297</v>
      </c>
      <c r="G36" s="56" t="s">
        <v>298</v>
      </c>
      <c r="H36" s="56" t="s">
        <v>367</v>
      </c>
      <c r="I36" s="56" t="s">
        <v>368</v>
      </c>
      <c r="J36" s="56" t="s">
        <v>347</v>
      </c>
      <c r="K36" s="56" t="s">
        <v>301</v>
      </c>
      <c r="L36" s="56" t="s">
        <v>339</v>
      </c>
      <c r="M36" s="56" t="s">
        <v>285</v>
      </c>
      <c r="N36" s="56" t="s">
        <v>275</v>
      </c>
    </row>
    <row r="37" ht="65.25" customHeight="1" spans="1:14">
      <c r="A37" s="51" t="s">
        <v>277</v>
      </c>
      <c r="B37" s="51" t="s">
        <v>277</v>
      </c>
      <c r="C37" s="52" t="s">
        <v>277</v>
      </c>
      <c r="D37" s="54">
        <v>0</v>
      </c>
      <c r="E37" s="55" t="s">
        <v>277</v>
      </c>
      <c r="F37" s="56" t="s">
        <v>297</v>
      </c>
      <c r="G37" s="56" t="s">
        <v>303</v>
      </c>
      <c r="H37" s="56" t="s">
        <v>369</v>
      </c>
      <c r="I37" s="56" t="s">
        <v>358</v>
      </c>
      <c r="J37" s="56" t="s">
        <v>370</v>
      </c>
      <c r="K37" s="56" t="s">
        <v>307</v>
      </c>
      <c r="L37" s="56" t="s">
        <v>339</v>
      </c>
      <c r="M37" s="56" t="s">
        <v>285</v>
      </c>
      <c r="N37" s="56" t="s">
        <v>275</v>
      </c>
    </row>
    <row r="38" ht="65.25" customHeight="1" spans="1:14">
      <c r="A38" s="51" t="s">
        <v>277</v>
      </c>
      <c r="B38" s="51" t="s">
        <v>277</v>
      </c>
      <c r="C38" s="52" t="s">
        <v>277</v>
      </c>
      <c r="D38" s="54">
        <v>200</v>
      </c>
      <c r="E38" s="55" t="s">
        <v>371</v>
      </c>
      <c r="F38" s="56" t="s">
        <v>297</v>
      </c>
      <c r="G38" s="56" t="s">
        <v>309</v>
      </c>
      <c r="H38" s="56" t="s">
        <v>362</v>
      </c>
      <c r="I38" s="56" t="s">
        <v>366</v>
      </c>
      <c r="J38" s="56" t="s">
        <v>347</v>
      </c>
      <c r="K38" s="56" t="s">
        <v>313</v>
      </c>
      <c r="L38" s="56" t="s">
        <v>339</v>
      </c>
      <c r="M38" s="56" t="s">
        <v>285</v>
      </c>
      <c r="N38" s="56" t="s">
        <v>275</v>
      </c>
    </row>
    <row r="39" ht="65.25" customHeight="1" spans="1:14">
      <c r="A39" s="51" t="s">
        <v>277</v>
      </c>
      <c r="B39" s="51" t="s">
        <v>277</v>
      </c>
      <c r="C39" s="52" t="s">
        <v>277</v>
      </c>
      <c r="D39" s="54">
        <v>0</v>
      </c>
      <c r="E39" s="55" t="s">
        <v>277</v>
      </c>
      <c r="F39" s="56" t="s">
        <v>314</v>
      </c>
      <c r="G39" s="56" t="s">
        <v>315</v>
      </c>
      <c r="H39" s="56" t="s">
        <v>316</v>
      </c>
      <c r="I39" s="56" t="s">
        <v>317</v>
      </c>
      <c r="J39" s="56" t="s">
        <v>316</v>
      </c>
      <c r="K39" s="56" t="s">
        <v>318</v>
      </c>
      <c r="L39" s="56" t="s">
        <v>319</v>
      </c>
      <c r="M39" s="56" t="s">
        <v>296</v>
      </c>
      <c r="N39" s="56" t="s">
        <v>275</v>
      </c>
    </row>
    <row r="40" ht="65.25" customHeight="1" spans="1:14">
      <c r="A40" s="51" t="s">
        <v>277</v>
      </c>
      <c r="B40" s="51" t="s">
        <v>277</v>
      </c>
      <c r="C40" s="52" t="s">
        <v>277</v>
      </c>
      <c r="D40" s="54">
        <v>0</v>
      </c>
      <c r="E40" s="55" t="s">
        <v>277</v>
      </c>
      <c r="F40" s="56" t="s">
        <v>320</v>
      </c>
      <c r="G40" s="56" t="s">
        <v>321</v>
      </c>
      <c r="H40" s="56" t="s">
        <v>367</v>
      </c>
      <c r="I40" s="56" t="s">
        <v>305</v>
      </c>
      <c r="J40" s="56" t="s">
        <v>372</v>
      </c>
      <c r="K40" s="56" t="s">
        <v>313</v>
      </c>
      <c r="L40" s="56" t="s">
        <v>339</v>
      </c>
      <c r="M40" s="56" t="s">
        <v>285</v>
      </c>
      <c r="N40" s="56" t="s">
        <v>275</v>
      </c>
    </row>
    <row r="41" ht="65.25" customHeight="1" spans="1:14">
      <c r="A41" s="51" t="s">
        <v>277</v>
      </c>
      <c r="B41" s="51" t="s">
        <v>277</v>
      </c>
      <c r="C41" s="52" t="s">
        <v>277</v>
      </c>
      <c r="D41" s="54">
        <v>0</v>
      </c>
      <c r="E41" s="55" t="s">
        <v>277</v>
      </c>
      <c r="F41" s="56" t="s">
        <v>320</v>
      </c>
      <c r="G41" s="56" t="s">
        <v>336</v>
      </c>
      <c r="H41" s="56" t="s">
        <v>373</v>
      </c>
      <c r="I41" s="56" t="s">
        <v>311</v>
      </c>
      <c r="J41" s="56" t="s">
        <v>374</v>
      </c>
      <c r="K41" s="56" t="s">
        <v>338</v>
      </c>
      <c r="L41" s="56" t="s">
        <v>339</v>
      </c>
      <c r="M41" s="56" t="s">
        <v>285</v>
      </c>
      <c r="N41" s="56" t="s">
        <v>275</v>
      </c>
    </row>
    <row r="42" ht="65.25" customHeight="1" spans="1:14">
      <c r="A42" s="51" t="s">
        <v>277</v>
      </c>
      <c r="B42" s="51" t="s">
        <v>277</v>
      </c>
      <c r="C42" s="52" t="s">
        <v>277</v>
      </c>
      <c r="D42" s="54">
        <v>0</v>
      </c>
      <c r="E42" s="55" t="s">
        <v>277</v>
      </c>
      <c r="F42" s="56" t="s">
        <v>320</v>
      </c>
      <c r="G42" s="56" t="s">
        <v>331</v>
      </c>
      <c r="H42" s="56" t="s">
        <v>375</v>
      </c>
      <c r="I42" s="56" t="s">
        <v>305</v>
      </c>
      <c r="J42" s="56" t="s">
        <v>376</v>
      </c>
      <c r="K42" s="56" t="s">
        <v>375</v>
      </c>
      <c r="L42" s="56" t="s">
        <v>339</v>
      </c>
      <c r="M42" s="56" t="s">
        <v>285</v>
      </c>
      <c r="N42" s="56" t="s">
        <v>275</v>
      </c>
    </row>
    <row r="43" ht="65.25" customHeight="1" spans="1:14">
      <c r="A43" s="51" t="s">
        <v>277</v>
      </c>
      <c r="B43" s="51" t="s">
        <v>277</v>
      </c>
      <c r="C43" s="52" t="s">
        <v>277</v>
      </c>
      <c r="D43" s="54">
        <v>0</v>
      </c>
      <c r="E43" s="55" t="s">
        <v>277</v>
      </c>
      <c r="F43" s="56" t="s">
        <v>320</v>
      </c>
      <c r="G43" s="56" t="s">
        <v>325</v>
      </c>
      <c r="H43" s="56" t="s">
        <v>369</v>
      </c>
      <c r="I43" s="56" t="s">
        <v>305</v>
      </c>
      <c r="J43" s="56" t="s">
        <v>377</v>
      </c>
      <c r="K43" s="56" t="s">
        <v>359</v>
      </c>
      <c r="L43" s="56" t="s">
        <v>339</v>
      </c>
      <c r="M43" s="56" t="s">
        <v>285</v>
      </c>
      <c r="N43" s="56" t="s">
        <v>275</v>
      </c>
    </row>
    <row r="44" ht="65.25" customHeight="1" spans="1:14">
      <c r="A44" s="51" t="s">
        <v>172</v>
      </c>
      <c r="B44" s="51" t="s">
        <v>171</v>
      </c>
      <c r="C44" s="52" t="s">
        <v>378</v>
      </c>
      <c r="D44" s="54">
        <f>D50</f>
        <v>500</v>
      </c>
      <c r="E44" s="55" t="s">
        <v>275</v>
      </c>
      <c r="F44" s="56"/>
      <c r="G44" s="56"/>
      <c r="H44" s="56" t="s">
        <v>275</v>
      </c>
      <c r="I44" s="56" t="s">
        <v>275</v>
      </c>
      <c r="J44" s="56" t="s">
        <v>275</v>
      </c>
      <c r="K44" s="56" t="s">
        <v>275</v>
      </c>
      <c r="L44" s="56" t="s">
        <v>275</v>
      </c>
      <c r="M44" s="56"/>
      <c r="N44" s="56" t="s">
        <v>275</v>
      </c>
    </row>
    <row r="45" ht="65.25" customHeight="1" spans="1:14">
      <c r="A45" s="51" t="s">
        <v>277</v>
      </c>
      <c r="B45" s="51" t="s">
        <v>277</v>
      </c>
      <c r="C45" s="52" t="s">
        <v>277</v>
      </c>
      <c r="D45" s="54">
        <v>0</v>
      </c>
      <c r="E45" s="55" t="s">
        <v>277</v>
      </c>
      <c r="F45" s="56" t="s">
        <v>278</v>
      </c>
      <c r="G45" s="56" t="s">
        <v>286</v>
      </c>
      <c r="H45" s="56" t="s">
        <v>379</v>
      </c>
      <c r="I45" s="56" t="s">
        <v>333</v>
      </c>
      <c r="J45" s="56" t="s">
        <v>379</v>
      </c>
      <c r="K45" s="56" t="s">
        <v>380</v>
      </c>
      <c r="L45" s="56" t="s">
        <v>339</v>
      </c>
      <c r="M45" s="56" t="s">
        <v>285</v>
      </c>
      <c r="N45" s="56" t="s">
        <v>275</v>
      </c>
    </row>
    <row r="46" ht="65.25" customHeight="1" spans="1:14">
      <c r="A46" s="51" t="s">
        <v>277</v>
      </c>
      <c r="B46" s="51" t="s">
        <v>277</v>
      </c>
      <c r="C46" s="52" t="s">
        <v>277</v>
      </c>
      <c r="D46" s="54">
        <v>0</v>
      </c>
      <c r="E46" s="55" t="s">
        <v>277</v>
      </c>
      <c r="F46" s="56" t="s">
        <v>278</v>
      </c>
      <c r="G46" s="56" t="s">
        <v>291</v>
      </c>
      <c r="H46" s="56" t="s">
        <v>381</v>
      </c>
      <c r="I46" s="56" t="s">
        <v>305</v>
      </c>
      <c r="J46" s="56" t="s">
        <v>381</v>
      </c>
      <c r="K46" s="56" t="s">
        <v>313</v>
      </c>
      <c r="L46" s="56" t="s">
        <v>339</v>
      </c>
      <c r="M46" s="56" t="s">
        <v>285</v>
      </c>
      <c r="N46" s="56" t="s">
        <v>275</v>
      </c>
    </row>
    <row r="47" ht="65.25" customHeight="1" spans="1:14">
      <c r="A47" s="51" t="s">
        <v>277</v>
      </c>
      <c r="B47" s="51" t="s">
        <v>277</v>
      </c>
      <c r="C47" s="52" t="s">
        <v>277</v>
      </c>
      <c r="D47" s="54">
        <v>0</v>
      </c>
      <c r="E47" s="55" t="s">
        <v>277</v>
      </c>
      <c r="F47" s="56" t="s">
        <v>278</v>
      </c>
      <c r="G47" s="56" t="s">
        <v>279</v>
      </c>
      <c r="H47" s="56" t="s">
        <v>382</v>
      </c>
      <c r="I47" s="56" t="s">
        <v>305</v>
      </c>
      <c r="J47" s="56" t="s">
        <v>382</v>
      </c>
      <c r="K47" s="56" t="s">
        <v>313</v>
      </c>
      <c r="L47" s="56" t="s">
        <v>339</v>
      </c>
      <c r="M47" s="56" t="s">
        <v>285</v>
      </c>
      <c r="N47" s="56" t="s">
        <v>275</v>
      </c>
    </row>
    <row r="48" ht="65.25" customHeight="1" spans="1:14">
      <c r="A48" s="51" t="s">
        <v>277</v>
      </c>
      <c r="B48" s="51" t="s">
        <v>277</v>
      </c>
      <c r="C48" s="52" t="s">
        <v>277</v>
      </c>
      <c r="D48" s="54">
        <v>0</v>
      </c>
      <c r="E48" s="55" t="s">
        <v>277</v>
      </c>
      <c r="F48" s="56" t="s">
        <v>297</v>
      </c>
      <c r="G48" s="56" t="s">
        <v>298</v>
      </c>
      <c r="H48" s="56" t="s">
        <v>383</v>
      </c>
      <c r="I48" s="56" t="s">
        <v>305</v>
      </c>
      <c r="J48" s="56" t="s">
        <v>384</v>
      </c>
      <c r="K48" s="56" t="s">
        <v>301</v>
      </c>
      <c r="L48" s="56" t="s">
        <v>339</v>
      </c>
      <c r="M48" s="56" t="s">
        <v>285</v>
      </c>
      <c r="N48" s="56" t="s">
        <v>275</v>
      </c>
    </row>
    <row r="49" ht="65.25" customHeight="1" spans="1:14">
      <c r="A49" s="51" t="s">
        <v>277</v>
      </c>
      <c r="B49" s="51" t="s">
        <v>277</v>
      </c>
      <c r="C49" s="52" t="s">
        <v>277</v>
      </c>
      <c r="D49" s="54">
        <v>0</v>
      </c>
      <c r="E49" s="55" t="s">
        <v>277</v>
      </c>
      <c r="F49" s="56" t="s">
        <v>297</v>
      </c>
      <c r="G49" s="56" t="s">
        <v>303</v>
      </c>
      <c r="H49" s="56" t="s">
        <v>385</v>
      </c>
      <c r="I49" s="56" t="s">
        <v>333</v>
      </c>
      <c r="J49" s="56" t="s">
        <v>386</v>
      </c>
      <c r="K49" s="56" t="s">
        <v>307</v>
      </c>
      <c r="L49" s="56" t="s">
        <v>339</v>
      </c>
      <c r="M49" s="56" t="s">
        <v>285</v>
      </c>
      <c r="N49" s="56" t="s">
        <v>275</v>
      </c>
    </row>
    <row r="50" ht="65.25" customHeight="1" spans="1:14">
      <c r="A50" s="51" t="s">
        <v>277</v>
      </c>
      <c r="B50" s="51" t="s">
        <v>277</v>
      </c>
      <c r="C50" s="52" t="s">
        <v>277</v>
      </c>
      <c r="D50" s="54">
        <v>500</v>
      </c>
      <c r="E50" s="55" t="s">
        <v>387</v>
      </c>
      <c r="F50" s="56" t="s">
        <v>297</v>
      </c>
      <c r="G50" s="56" t="s">
        <v>309</v>
      </c>
      <c r="H50" s="56" t="s">
        <v>388</v>
      </c>
      <c r="I50" s="56" t="s">
        <v>311</v>
      </c>
      <c r="J50" s="56" t="s">
        <v>384</v>
      </c>
      <c r="K50" s="56" t="s">
        <v>313</v>
      </c>
      <c r="L50" s="56" t="s">
        <v>339</v>
      </c>
      <c r="M50" s="56" t="s">
        <v>285</v>
      </c>
      <c r="N50" s="56" t="s">
        <v>275</v>
      </c>
    </row>
    <row r="51" ht="65.25" customHeight="1" spans="1:14">
      <c r="A51" s="51" t="s">
        <v>277</v>
      </c>
      <c r="B51" s="51" t="s">
        <v>277</v>
      </c>
      <c r="C51" s="52" t="s">
        <v>277</v>
      </c>
      <c r="D51" s="54">
        <v>0</v>
      </c>
      <c r="E51" s="55" t="s">
        <v>277</v>
      </c>
      <c r="F51" s="56" t="s">
        <v>314</v>
      </c>
      <c r="G51" s="56" t="s">
        <v>315</v>
      </c>
      <c r="H51" s="56" t="s">
        <v>316</v>
      </c>
      <c r="I51" s="56" t="s">
        <v>317</v>
      </c>
      <c r="J51" s="56" t="s">
        <v>316</v>
      </c>
      <c r="K51" s="56" t="s">
        <v>318</v>
      </c>
      <c r="L51" s="56" t="s">
        <v>319</v>
      </c>
      <c r="M51" s="56" t="s">
        <v>296</v>
      </c>
      <c r="N51" s="56" t="s">
        <v>275</v>
      </c>
    </row>
    <row r="52" ht="65.25" customHeight="1" spans="1:14">
      <c r="A52" s="51" t="s">
        <v>277</v>
      </c>
      <c r="B52" s="51" t="s">
        <v>277</v>
      </c>
      <c r="C52" s="52" t="s">
        <v>277</v>
      </c>
      <c r="D52" s="54">
        <v>0</v>
      </c>
      <c r="E52" s="55" t="s">
        <v>277</v>
      </c>
      <c r="F52" s="56" t="s">
        <v>320</v>
      </c>
      <c r="G52" s="56" t="s">
        <v>321</v>
      </c>
      <c r="H52" s="56" t="s">
        <v>389</v>
      </c>
      <c r="I52" s="56" t="s">
        <v>333</v>
      </c>
      <c r="J52" s="56" t="s">
        <v>389</v>
      </c>
      <c r="K52" s="56" t="s">
        <v>313</v>
      </c>
      <c r="L52" s="56" t="s">
        <v>339</v>
      </c>
      <c r="M52" s="56" t="s">
        <v>285</v>
      </c>
      <c r="N52" s="56" t="s">
        <v>275</v>
      </c>
    </row>
    <row r="53" ht="65.25" customHeight="1" spans="1:14">
      <c r="A53" s="51" t="s">
        <v>277</v>
      </c>
      <c r="B53" s="51" t="s">
        <v>277</v>
      </c>
      <c r="C53" s="52" t="s">
        <v>277</v>
      </c>
      <c r="D53" s="54">
        <v>0</v>
      </c>
      <c r="E53" s="55" t="s">
        <v>277</v>
      </c>
      <c r="F53" s="56" t="s">
        <v>320</v>
      </c>
      <c r="G53" s="56" t="s">
        <v>331</v>
      </c>
      <c r="H53" s="56" t="s">
        <v>390</v>
      </c>
      <c r="I53" s="56" t="s">
        <v>333</v>
      </c>
      <c r="J53" s="56" t="s">
        <v>390</v>
      </c>
      <c r="K53" s="56" t="s">
        <v>313</v>
      </c>
      <c r="L53" s="56" t="s">
        <v>339</v>
      </c>
      <c r="M53" s="56" t="s">
        <v>285</v>
      </c>
      <c r="N53" s="56" t="s">
        <v>275</v>
      </c>
    </row>
    <row r="54" ht="65.25" customHeight="1" spans="1:14">
      <c r="A54" s="51" t="s">
        <v>277</v>
      </c>
      <c r="B54" s="51" t="s">
        <v>277</v>
      </c>
      <c r="C54" s="52" t="s">
        <v>277</v>
      </c>
      <c r="D54" s="54">
        <v>0</v>
      </c>
      <c r="E54" s="55" t="s">
        <v>277</v>
      </c>
      <c r="F54" s="56" t="s">
        <v>320</v>
      </c>
      <c r="G54" s="56" t="s">
        <v>336</v>
      </c>
      <c r="H54" s="56" t="s">
        <v>391</v>
      </c>
      <c r="I54" s="56" t="s">
        <v>311</v>
      </c>
      <c r="J54" s="56" t="s">
        <v>391</v>
      </c>
      <c r="K54" s="56" t="s">
        <v>338</v>
      </c>
      <c r="L54" s="56" t="s">
        <v>339</v>
      </c>
      <c r="M54" s="56" t="s">
        <v>285</v>
      </c>
      <c r="N54" s="56" t="s">
        <v>275</v>
      </c>
    </row>
    <row r="55" ht="65.25" customHeight="1" spans="1:14">
      <c r="A55" s="51" t="s">
        <v>277</v>
      </c>
      <c r="B55" s="51" t="s">
        <v>277</v>
      </c>
      <c r="C55" s="52" t="s">
        <v>277</v>
      </c>
      <c r="D55" s="54">
        <v>0</v>
      </c>
      <c r="E55" s="55" t="s">
        <v>277</v>
      </c>
      <c r="F55" s="56" t="s">
        <v>320</v>
      </c>
      <c r="G55" s="56" t="s">
        <v>325</v>
      </c>
      <c r="H55" s="56" t="s">
        <v>392</v>
      </c>
      <c r="I55" s="56" t="s">
        <v>305</v>
      </c>
      <c r="J55" s="56" t="s">
        <v>370</v>
      </c>
      <c r="K55" s="56" t="s">
        <v>359</v>
      </c>
      <c r="L55" s="56" t="s">
        <v>339</v>
      </c>
      <c r="M55" s="56" t="s">
        <v>285</v>
      </c>
      <c r="N55" s="56" t="s">
        <v>275</v>
      </c>
    </row>
    <row r="56" ht="65.25" customHeight="1" spans="1:14">
      <c r="A56" s="51" t="s">
        <v>172</v>
      </c>
      <c r="B56" s="51" t="s">
        <v>171</v>
      </c>
      <c r="C56" s="52" t="s">
        <v>393</v>
      </c>
      <c r="D56" s="54">
        <f>D62</f>
        <v>800</v>
      </c>
      <c r="E56" s="55" t="s">
        <v>275</v>
      </c>
      <c r="F56" s="56"/>
      <c r="G56" s="56"/>
      <c r="H56" s="56" t="s">
        <v>275</v>
      </c>
      <c r="I56" s="56" t="s">
        <v>275</v>
      </c>
      <c r="J56" s="56" t="s">
        <v>275</v>
      </c>
      <c r="K56" s="56" t="s">
        <v>275</v>
      </c>
      <c r="L56" s="56" t="s">
        <v>275</v>
      </c>
      <c r="M56" s="56"/>
      <c r="N56" s="56" t="s">
        <v>275</v>
      </c>
    </row>
    <row r="57" ht="65.25" customHeight="1" spans="1:14">
      <c r="A57" s="51" t="s">
        <v>277</v>
      </c>
      <c r="B57" s="51" t="s">
        <v>277</v>
      </c>
      <c r="C57" s="52" t="s">
        <v>277</v>
      </c>
      <c r="D57" s="54">
        <v>0</v>
      </c>
      <c r="E57" s="55" t="s">
        <v>277</v>
      </c>
      <c r="F57" s="56" t="s">
        <v>278</v>
      </c>
      <c r="G57" s="56" t="s">
        <v>279</v>
      </c>
      <c r="H57" s="56" t="s">
        <v>394</v>
      </c>
      <c r="I57" s="56" t="s">
        <v>395</v>
      </c>
      <c r="J57" s="56" t="s">
        <v>396</v>
      </c>
      <c r="K57" s="56" t="s">
        <v>397</v>
      </c>
      <c r="L57" s="56" t="s">
        <v>339</v>
      </c>
      <c r="M57" s="56" t="s">
        <v>285</v>
      </c>
      <c r="N57" s="56" t="s">
        <v>275</v>
      </c>
    </row>
    <row r="58" ht="65.25" customHeight="1" spans="1:14">
      <c r="A58" s="51" t="s">
        <v>277</v>
      </c>
      <c r="B58" s="51" t="s">
        <v>277</v>
      </c>
      <c r="C58" s="52" t="s">
        <v>277</v>
      </c>
      <c r="D58" s="54">
        <v>0</v>
      </c>
      <c r="E58" s="55" t="s">
        <v>277</v>
      </c>
      <c r="F58" s="56" t="s">
        <v>278</v>
      </c>
      <c r="G58" s="56" t="s">
        <v>286</v>
      </c>
      <c r="H58" s="56" t="s">
        <v>398</v>
      </c>
      <c r="I58" s="56" t="s">
        <v>399</v>
      </c>
      <c r="J58" s="56" t="s">
        <v>400</v>
      </c>
      <c r="K58" s="56" t="s">
        <v>401</v>
      </c>
      <c r="L58" s="56" t="s">
        <v>330</v>
      </c>
      <c r="M58" s="56" t="s">
        <v>296</v>
      </c>
      <c r="N58" s="56" t="s">
        <v>275</v>
      </c>
    </row>
    <row r="59" ht="65.25" customHeight="1" spans="1:14">
      <c r="A59" s="51" t="s">
        <v>277</v>
      </c>
      <c r="B59" s="51" t="s">
        <v>277</v>
      </c>
      <c r="C59" s="52" t="s">
        <v>277</v>
      </c>
      <c r="D59" s="54">
        <v>0</v>
      </c>
      <c r="E59" s="55" t="s">
        <v>277</v>
      </c>
      <c r="F59" s="56" t="s">
        <v>278</v>
      </c>
      <c r="G59" s="56" t="s">
        <v>291</v>
      </c>
      <c r="H59" s="56" t="s">
        <v>402</v>
      </c>
      <c r="I59" s="56" t="s">
        <v>402</v>
      </c>
      <c r="J59" s="56" t="s">
        <v>402</v>
      </c>
      <c r="K59" s="56" t="s">
        <v>397</v>
      </c>
      <c r="L59" s="56" t="s">
        <v>339</v>
      </c>
      <c r="M59" s="56" t="s">
        <v>285</v>
      </c>
      <c r="N59" s="56" t="s">
        <v>275</v>
      </c>
    </row>
    <row r="60" ht="65.25" customHeight="1" spans="1:14">
      <c r="A60" s="51" t="s">
        <v>277</v>
      </c>
      <c r="B60" s="51" t="s">
        <v>277</v>
      </c>
      <c r="C60" s="52" t="s">
        <v>277</v>
      </c>
      <c r="D60" s="54">
        <v>0</v>
      </c>
      <c r="E60" s="55" t="s">
        <v>277</v>
      </c>
      <c r="F60" s="56" t="s">
        <v>297</v>
      </c>
      <c r="G60" s="56" t="s">
        <v>298</v>
      </c>
      <c r="H60" s="56" t="s">
        <v>403</v>
      </c>
      <c r="I60" s="56" t="s">
        <v>404</v>
      </c>
      <c r="J60" s="56" t="s">
        <v>405</v>
      </c>
      <c r="K60" s="56" t="s">
        <v>301</v>
      </c>
      <c r="L60" s="56" t="s">
        <v>339</v>
      </c>
      <c r="M60" s="56" t="s">
        <v>285</v>
      </c>
      <c r="N60" s="56" t="s">
        <v>275</v>
      </c>
    </row>
    <row r="61" ht="65.25" customHeight="1" spans="1:14">
      <c r="A61" s="51" t="s">
        <v>277</v>
      </c>
      <c r="B61" s="51" t="s">
        <v>277</v>
      </c>
      <c r="C61" s="52" t="s">
        <v>277</v>
      </c>
      <c r="D61" s="54">
        <v>0</v>
      </c>
      <c r="E61" s="55" t="s">
        <v>277</v>
      </c>
      <c r="F61" s="56" t="s">
        <v>297</v>
      </c>
      <c r="G61" s="56" t="s">
        <v>303</v>
      </c>
      <c r="H61" s="56" t="s">
        <v>392</v>
      </c>
      <c r="I61" s="56" t="s">
        <v>305</v>
      </c>
      <c r="J61" s="56" t="s">
        <v>406</v>
      </c>
      <c r="K61" s="56" t="s">
        <v>307</v>
      </c>
      <c r="L61" s="56" t="s">
        <v>339</v>
      </c>
      <c r="M61" s="56" t="s">
        <v>285</v>
      </c>
      <c r="N61" s="56" t="s">
        <v>275</v>
      </c>
    </row>
    <row r="62" ht="65.25" customHeight="1" spans="1:14">
      <c r="A62" s="51" t="s">
        <v>277</v>
      </c>
      <c r="B62" s="51" t="s">
        <v>277</v>
      </c>
      <c r="C62" s="52" t="s">
        <v>277</v>
      </c>
      <c r="D62" s="54">
        <v>800</v>
      </c>
      <c r="E62" s="55" t="s">
        <v>407</v>
      </c>
      <c r="F62" s="56" t="s">
        <v>297</v>
      </c>
      <c r="G62" s="56" t="s">
        <v>309</v>
      </c>
      <c r="H62" s="56" t="s">
        <v>408</v>
      </c>
      <c r="I62" s="56" t="s">
        <v>409</v>
      </c>
      <c r="J62" s="56" t="s">
        <v>410</v>
      </c>
      <c r="K62" s="56" t="s">
        <v>313</v>
      </c>
      <c r="L62" s="56" t="s">
        <v>339</v>
      </c>
      <c r="M62" s="56" t="s">
        <v>285</v>
      </c>
      <c r="N62" s="56" t="s">
        <v>275</v>
      </c>
    </row>
    <row r="63" ht="65.25" customHeight="1" spans="1:14">
      <c r="A63" s="51" t="s">
        <v>277</v>
      </c>
      <c r="B63" s="51" t="s">
        <v>277</v>
      </c>
      <c r="C63" s="52" t="s">
        <v>277</v>
      </c>
      <c r="D63" s="54">
        <v>0</v>
      </c>
      <c r="E63" s="55" t="s">
        <v>277</v>
      </c>
      <c r="F63" s="56" t="s">
        <v>314</v>
      </c>
      <c r="G63" s="56" t="s">
        <v>315</v>
      </c>
      <c r="H63" s="56" t="s">
        <v>411</v>
      </c>
      <c r="I63" s="56" t="s">
        <v>317</v>
      </c>
      <c r="J63" s="56" t="s">
        <v>411</v>
      </c>
      <c r="K63" s="56" t="s">
        <v>318</v>
      </c>
      <c r="L63" s="56" t="s">
        <v>339</v>
      </c>
      <c r="M63" s="56" t="s">
        <v>285</v>
      </c>
      <c r="N63" s="56" t="s">
        <v>275</v>
      </c>
    </row>
    <row r="64" ht="65.25" customHeight="1" spans="1:14">
      <c r="A64" s="51" t="s">
        <v>277</v>
      </c>
      <c r="B64" s="51" t="s">
        <v>277</v>
      </c>
      <c r="C64" s="52" t="s">
        <v>277</v>
      </c>
      <c r="D64" s="54">
        <v>0</v>
      </c>
      <c r="E64" s="55" t="s">
        <v>277</v>
      </c>
      <c r="F64" s="56" t="s">
        <v>320</v>
      </c>
      <c r="G64" s="56" t="s">
        <v>325</v>
      </c>
      <c r="H64" s="56" t="s">
        <v>392</v>
      </c>
      <c r="I64" s="56" t="s">
        <v>370</v>
      </c>
      <c r="J64" s="56" t="s">
        <v>392</v>
      </c>
      <c r="K64" s="56" t="s">
        <v>359</v>
      </c>
      <c r="L64" s="56" t="s">
        <v>339</v>
      </c>
      <c r="M64" s="56" t="s">
        <v>285</v>
      </c>
      <c r="N64" s="56" t="s">
        <v>275</v>
      </c>
    </row>
    <row r="65" ht="65.25" customHeight="1" spans="1:14">
      <c r="A65" s="51" t="s">
        <v>277</v>
      </c>
      <c r="B65" s="51" t="s">
        <v>277</v>
      </c>
      <c r="C65" s="52" t="s">
        <v>277</v>
      </c>
      <c r="D65" s="54">
        <v>0</v>
      </c>
      <c r="E65" s="55" t="s">
        <v>277</v>
      </c>
      <c r="F65" s="56" t="s">
        <v>320</v>
      </c>
      <c r="G65" s="56" t="s">
        <v>321</v>
      </c>
      <c r="H65" s="56" t="s">
        <v>354</v>
      </c>
      <c r="I65" s="56" t="s">
        <v>412</v>
      </c>
      <c r="J65" s="56" t="s">
        <v>354</v>
      </c>
      <c r="K65" s="56" t="s">
        <v>313</v>
      </c>
      <c r="L65" s="56" t="s">
        <v>339</v>
      </c>
      <c r="M65" s="56" t="s">
        <v>285</v>
      </c>
      <c r="N65" s="56" t="s">
        <v>275</v>
      </c>
    </row>
    <row r="66" ht="65.25" customHeight="1" spans="1:14">
      <c r="A66" s="51" t="s">
        <v>277</v>
      </c>
      <c r="B66" s="51" t="s">
        <v>277</v>
      </c>
      <c r="C66" s="52" t="s">
        <v>277</v>
      </c>
      <c r="D66" s="54">
        <v>0</v>
      </c>
      <c r="E66" s="55" t="s">
        <v>277</v>
      </c>
      <c r="F66" s="56" t="s">
        <v>320</v>
      </c>
      <c r="G66" s="56" t="s">
        <v>336</v>
      </c>
      <c r="H66" s="56" t="s">
        <v>413</v>
      </c>
      <c r="I66" s="56" t="s">
        <v>414</v>
      </c>
      <c r="J66" s="56" t="s">
        <v>413</v>
      </c>
      <c r="K66" s="56" t="s">
        <v>338</v>
      </c>
      <c r="L66" s="56" t="s">
        <v>339</v>
      </c>
      <c r="M66" s="56" t="s">
        <v>285</v>
      </c>
      <c r="N66" s="56" t="s">
        <v>275</v>
      </c>
    </row>
    <row r="67" ht="65.25" customHeight="1" spans="1:14">
      <c r="A67" s="51" t="s">
        <v>277</v>
      </c>
      <c r="B67" s="51" t="s">
        <v>277</v>
      </c>
      <c r="C67" s="52" t="s">
        <v>277</v>
      </c>
      <c r="D67" s="54">
        <v>0</v>
      </c>
      <c r="E67" s="55" t="s">
        <v>277</v>
      </c>
      <c r="F67" s="56" t="s">
        <v>320</v>
      </c>
      <c r="G67" s="56" t="s">
        <v>331</v>
      </c>
      <c r="H67" s="56" t="s">
        <v>415</v>
      </c>
      <c r="I67" s="56" t="s">
        <v>416</v>
      </c>
      <c r="J67" s="56" t="s">
        <v>415</v>
      </c>
      <c r="K67" s="56" t="s">
        <v>313</v>
      </c>
      <c r="L67" s="56" t="s">
        <v>339</v>
      </c>
      <c r="M67" s="56" t="s">
        <v>296</v>
      </c>
      <c r="N67" s="56" t="s">
        <v>275</v>
      </c>
    </row>
    <row r="68" ht="65.25" customHeight="1" spans="1:14">
      <c r="A68" s="51" t="s">
        <v>172</v>
      </c>
      <c r="B68" s="51" t="s">
        <v>171</v>
      </c>
      <c r="C68" s="52" t="s">
        <v>416</v>
      </c>
      <c r="D68" s="54">
        <v>430</v>
      </c>
      <c r="E68" s="55" t="s">
        <v>275</v>
      </c>
      <c r="F68" s="56"/>
      <c r="G68" s="56"/>
      <c r="H68" s="56" t="s">
        <v>275</v>
      </c>
      <c r="I68" s="56" t="s">
        <v>275</v>
      </c>
      <c r="J68" s="56" t="s">
        <v>275</v>
      </c>
      <c r="K68" s="56" t="s">
        <v>275</v>
      </c>
      <c r="L68" s="56" t="s">
        <v>275</v>
      </c>
      <c r="M68" s="56"/>
      <c r="N68" s="56" t="s">
        <v>275</v>
      </c>
    </row>
    <row r="69" ht="65.25" customHeight="1" spans="1:14">
      <c r="A69" s="51" t="s">
        <v>277</v>
      </c>
      <c r="B69" s="51" t="s">
        <v>277</v>
      </c>
      <c r="C69" s="52" t="s">
        <v>277</v>
      </c>
      <c r="D69" s="54">
        <v>0</v>
      </c>
      <c r="E69" s="55" t="s">
        <v>277</v>
      </c>
      <c r="F69" s="56" t="s">
        <v>278</v>
      </c>
      <c r="G69" s="56" t="s">
        <v>279</v>
      </c>
      <c r="H69" s="56" t="s">
        <v>417</v>
      </c>
      <c r="I69" s="56" t="s">
        <v>305</v>
      </c>
      <c r="J69" s="56" t="s">
        <v>418</v>
      </c>
      <c r="K69" s="56" t="s">
        <v>313</v>
      </c>
      <c r="L69" s="56" t="s">
        <v>419</v>
      </c>
      <c r="M69" s="56" t="s">
        <v>296</v>
      </c>
      <c r="N69" s="56" t="s">
        <v>275</v>
      </c>
    </row>
    <row r="70" ht="65.25" customHeight="1" spans="1:14">
      <c r="A70" s="51" t="s">
        <v>277</v>
      </c>
      <c r="B70" s="51" t="s">
        <v>277</v>
      </c>
      <c r="C70" s="52" t="s">
        <v>277</v>
      </c>
      <c r="D70" s="54">
        <v>0</v>
      </c>
      <c r="E70" s="55" t="s">
        <v>277</v>
      </c>
      <c r="F70" s="56" t="s">
        <v>278</v>
      </c>
      <c r="G70" s="56" t="s">
        <v>286</v>
      </c>
      <c r="H70" s="56" t="s">
        <v>420</v>
      </c>
      <c r="I70" s="56" t="s">
        <v>333</v>
      </c>
      <c r="J70" s="56" t="s">
        <v>288</v>
      </c>
      <c r="K70" s="56" t="s">
        <v>313</v>
      </c>
      <c r="L70" s="56" t="s">
        <v>339</v>
      </c>
      <c r="M70" s="56" t="s">
        <v>285</v>
      </c>
      <c r="N70" s="56" t="s">
        <v>275</v>
      </c>
    </row>
    <row r="71" ht="65.25" customHeight="1" spans="1:14">
      <c r="A71" s="51" t="s">
        <v>277</v>
      </c>
      <c r="B71" s="51" t="s">
        <v>277</v>
      </c>
      <c r="C71" s="52" t="s">
        <v>277</v>
      </c>
      <c r="D71" s="54">
        <v>0</v>
      </c>
      <c r="E71" s="55" t="s">
        <v>277</v>
      </c>
      <c r="F71" s="56" t="s">
        <v>278</v>
      </c>
      <c r="G71" s="56" t="s">
        <v>291</v>
      </c>
      <c r="H71" s="56" t="s">
        <v>421</v>
      </c>
      <c r="I71" s="56" t="s">
        <v>305</v>
      </c>
      <c r="J71" s="56" t="s">
        <v>421</v>
      </c>
      <c r="K71" s="56" t="s">
        <v>397</v>
      </c>
      <c r="L71" s="56" t="s">
        <v>419</v>
      </c>
      <c r="M71" s="56" t="s">
        <v>285</v>
      </c>
      <c r="N71" s="56" t="s">
        <v>275</v>
      </c>
    </row>
    <row r="72" ht="65.25" customHeight="1" spans="1:14">
      <c r="A72" s="51" t="s">
        <v>277</v>
      </c>
      <c r="B72" s="51" t="s">
        <v>277</v>
      </c>
      <c r="C72" s="52" t="s">
        <v>277</v>
      </c>
      <c r="D72" s="54">
        <v>0</v>
      </c>
      <c r="E72" s="55" t="s">
        <v>277</v>
      </c>
      <c r="F72" s="56" t="s">
        <v>297</v>
      </c>
      <c r="G72" s="56" t="s">
        <v>303</v>
      </c>
      <c r="H72" s="56" t="s">
        <v>422</v>
      </c>
      <c r="I72" s="56" t="s">
        <v>305</v>
      </c>
      <c r="J72" s="56" t="s">
        <v>423</v>
      </c>
      <c r="K72" s="56" t="s">
        <v>307</v>
      </c>
      <c r="L72" s="56" t="s">
        <v>339</v>
      </c>
      <c r="M72" s="56" t="s">
        <v>285</v>
      </c>
      <c r="N72" s="56" t="s">
        <v>275</v>
      </c>
    </row>
    <row r="73" ht="65.25" customHeight="1" spans="1:14">
      <c r="A73" s="51" t="s">
        <v>277</v>
      </c>
      <c r="B73" s="51" t="s">
        <v>277</v>
      </c>
      <c r="C73" s="52" t="s">
        <v>277</v>
      </c>
      <c r="D73" s="54">
        <v>0</v>
      </c>
      <c r="E73" s="55" t="s">
        <v>277</v>
      </c>
      <c r="F73" s="56" t="s">
        <v>297</v>
      </c>
      <c r="G73" s="56" t="s">
        <v>298</v>
      </c>
      <c r="H73" s="56" t="s">
        <v>424</v>
      </c>
      <c r="I73" s="56" t="s">
        <v>305</v>
      </c>
      <c r="J73" s="56" t="s">
        <v>425</v>
      </c>
      <c r="K73" s="56" t="s">
        <v>301</v>
      </c>
      <c r="L73" s="56" t="s">
        <v>339</v>
      </c>
      <c r="M73" s="56" t="s">
        <v>285</v>
      </c>
      <c r="N73" s="56" t="s">
        <v>275</v>
      </c>
    </row>
    <row r="74" ht="65.25" customHeight="1" spans="1:14">
      <c r="A74" s="51" t="s">
        <v>277</v>
      </c>
      <c r="B74" s="51" t="s">
        <v>277</v>
      </c>
      <c r="C74" s="52" t="s">
        <v>277</v>
      </c>
      <c r="D74" s="54">
        <v>430</v>
      </c>
      <c r="E74" s="55" t="s">
        <v>426</v>
      </c>
      <c r="F74" s="56" t="s">
        <v>297</v>
      </c>
      <c r="G74" s="56" t="s">
        <v>309</v>
      </c>
      <c r="H74" s="56" t="s">
        <v>427</v>
      </c>
      <c r="I74" s="56" t="s">
        <v>428</v>
      </c>
      <c r="J74" s="56" t="s">
        <v>429</v>
      </c>
      <c r="K74" s="56" t="s">
        <v>313</v>
      </c>
      <c r="L74" s="56" t="s">
        <v>339</v>
      </c>
      <c r="M74" s="56" t="s">
        <v>285</v>
      </c>
      <c r="N74" s="56" t="s">
        <v>275</v>
      </c>
    </row>
    <row r="75" ht="65.25" customHeight="1" spans="1:14">
      <c r="A75" s="51" t="s">
        <v>277</v>
      </c>
      <c r="B75" s="51" t="s">
        <v>277</v>
      </c>
      <c r="C75" s="52" t="s">
        <v>277</v>
      </c>
      <c r="D75" s="54">
        <v>0</v>
      </c>
      <c r="E75" s="55" t="s">
        <v>277</v>
      </c>
      <c r="F75" s="56" t="s">
        <v>314</v>
      </c>
      <c r="G75" s="56" t="s">
        <v>315</v>
      </c>
      <c r="H75" s="56" t="s">
        <v>316</v>
      </c>
      <c r="I75" s="56" t="s">
        <v>317</v>
      </c>
      <c r="J75" s="56" t="s">
        <v>316</v>
      </c>
      <c r="K75" s="56" t="s">
        <v>318</v>
      </c>
      <c r="L75" s="56" t="s">
        <v>319</v>
      </c>
      <c r="M75" s="56" t="s">
        <v>296</v>
      </c>
      <c r="N75" s="56" t="s">
        <v>275</v>
      </c>
    </row>
    <row r="76" ht="65.25" customHeight="1" spans="1:14">
      <c r="A76" s="51" t="s">
        <v>277</v>
      </c>
      <c r="B76" s="51" t="s">
        <v>277</v>
      </c>
      <c r="C76" s="52" t="s">
        <v>277</v>
      </c>
      <c r="D76" s="54">
        <v>0</v>
      </c>
      <c r="E76" s="55" t="s">
        <v>277</v>
      </c>
      <c r="F76" s="56" t="s">
        <v>320</v>
      </c>
      <c r="G76" s="56" t="s">
        <v>336</v>
      </c>
      <c r="H76" s="56" t="s">
        <v>430</v>
      </c>
      <c r="I76" s="56" t="s">
        <v>311</v>
      </c>
      <c r="J76" s="56" t="s">
        <v>430</v>
      </c>
      <c r="K76" s="56" t="s">
        <v>338</v>
      </c>
      <c r="L76" s="56" t="s">
        <v>339</v>
      </c>
      <c r="M76" s="56" t="s">
        <v>285</v>
      </c>
      <c r="N76" s="56" t="s">
        <v>275</v>
      </c>
    </row>
    <row r="77" ht="65.25" customHeight="1" spans="1:14">
      <c r="A77" s="51" t="s">
        <v>277</v>
      </c>
      <c r="B77" s="51" t="s">
        <v>277</v>
      </c>
      <c r="C77" s="52" t="s">
        <v>277</v>
      </c>
      <c r="D77" s="54">
        <v>0</v>
      </c>
      <c r="E77" s="55" t="s">
        <v>277</v>
      </c>
      <c r="F77" s="56" t="s">
        <v>320</v>
      </c>
      <c r="G77" s="56" t="s">
        <v>325</v>
      </c>
      <c r="H77" s="56" t="s">
        <v>392</v>
      </c>
      <c r="I77" s="56" t="s">
        <v>431</v>
      </c>
      <c r="J77" s="56" t="s">
        <v>423</v>
      </c>
      <c r="K77" s="56" t="s">
        <v>359</v>
      </c>
      <c r="L77" s="56" t="s">
        <v>339</v>
      </c>
      <c r="M77" s="56" t="s">
        <v>285</v>
      </c>
      <c r="N77" s="56" t="s">
        <v>275</v>
      </c>
    </row>
    <row r="78" ht="65.25" customHeight="1" spans="1:14">
      <c r="A78" s="51" t="s">
        <v>277</v>
      </c>
      <c r="B78" s="51" t="s">
        <v>277</v>
      </c>
      <c r="C78" s="52" t="s">
        <v>277</v>
      </c>
      <c r="D78" s="54">
        <v>0</v>
      </c>
      <c r="E78" s="55" t="s">
        <v>277</v>
      </c>
      <c r="F78" s="56" t="s">
        <v>320</v>
      </c>
      <c r="G78" s="56" t="s">
        <v>321</v>
      </c>
      <c r="H78" s="56" t="s">
        <v>432</v>
      </c>
      <c r="I78" s="56" t="s">
        <v>433</v>
      </c>
      <c r="J78" s="56" t="s">
        <v>434</v>
      </c>
      <c r="K78" s="56" t="s">
        <v>313</v>
      </c>
      <c r="L78" s="56" t="s">
        <v>339</v>
      </c>
      <c r="M78" s="56" t="s">
        <v>285</v>
      </c>
      <c r="N78" s="56" t="s">
        <v>275</v>
      </c>
    </row>
    <row r="79" ht="65.25" customHeight="1" spans="1:14">
      <c r="A79" s="51" t="s">
        <v>277</v>
      </c>
      <c r="B79" s="51" t="s">
        <v>277</v>
      </c>
      <c r="C79" s="52" t="s">
        <v>277</v>
      </c>
      <c r="D79" s="54">
        <v>0</v>
      </c>
      <c r="E79" s="55" t="s">
        <v>277</v>
      </c>
      <c r="F79" s="56" t="s">
        <v>320</v>
      </c>
      <c r="G79" s="56" t="s">
        <v>331</v>
      </c>
      <c r="H79" s="56" t="s">
        <v>421</v>
      </c>
      <c r="I79" s="56" t="s">
        <v>311</v>
      </c>
      <c r="J79" s="56" t="s">
        <v>421</v>
      </c>
      <c r="K79" s="56" t="s">
        <v>313</v>
      </c>
      <c r="L79" s="56" t="s">
        <v>339</v>
      </c>
      <c r="M79" s="56" t="s">
        <v>285</v>
      </c>
      <c r="N79" s="56" t="s">
        <v>275</v>
      </c>
    </row>
    <row r="80" ht="65.25" customHeight="1" spans="1:14">
      <c r="A80" s="51" t="s">
        <v>172</v>
      </c>
      <c r="B80" s="51" t="s">
        <v>171</v>
      </c>
      <c r="C80" s="52" t="s">
        <v>435</v>
      </c>
      <c r="D80" s="54">
        <f>D86</f>
        <v>12</v>
      </c>
      <c r="E80" s="55" t="s">
        <v>275</v>
      </c>
      <c r="F80" s="56"/>
      <c r="G80" s="56"/>
      <c r="H80" s="56" t="s">
        <v>275</v>
      </c>
      <c r="I80" s="56" t="s">
        <v>275</v>
      </c>
      <c r="J80" s="56" t="s">
        <v>275</v>
      </c>
      <c r="K80" s="56" t="s">
        <v>275</v>
      </c>
      <c r="L80" s="56" t="s">
        <v>275</v>
      </c>
      <c r="M80" s="56"/>
      <c r="N80" s="56" t="s">
        <v>275</v>
      </c>
    </row>
    <row r="81" ht="65.25" customHeight="1" spans="1:14">
      <c r="A81" s="51" t="s">
        <v>277</v>
      </c>
      <c r="B81" s="51" t="s">
        <v>277</v>
      </c>
      <c r="C81" s="52" t="s">
        <v>277</v>
      </c>
      <c r="D81" s="54">
        <v>0</v>
      </c>
      <c r="E81" s="55" t="s">
        <v>277</v>
      </c>
      <c r="F81" s="56" t="s">
        <v>278</v>
      </c>
      <c r="G81" s="56" t="s">
        <v>286</v>
      </c>
      <c r="H81" s="56" t="s">
        <v>287</v>
      </c>
      <c r="I81" s="56" t="s">
        <v>288</v>
      </c>
      <c r="J81" s="56" t="s">
        <v>288</v>
      </c>
      <c r="K81" s="56" t="s">
        <v>289</v>
      </c>
      <c r="L81" s="56" t="s">
        <v>30</v>
      </c>
      <c r="M81" s="56" t="s">
        <v>296</v>
      </c>
      <c r="N81" s="56" t="s">
        <v>275</v>
      </c>
    </row>
    <row r="82" ht="65.25" customHeight="1" spans="1:14">
      <c r="A82" s="51" t="s">
        <v>277</v>
      </c>
      <c r="B82" s="51" t="s">
        <v>277</v>
      </c>
      <c r="C82" s="52" t="s">
        <v>277</v>
      </c>
      <c r="D82" s="54">
        <v>0</v>
      </c>
      <c r="E82" s="55" t="s">
        <v>277</v>
      </c>
      <c r="F82" s="56" t="s">
        <v>278</v>
      </c>
      <c r="G82" s="56" t="s">
        <v>279</v>
      </c>
      <c r="H82" s="56" t="s">
        <v>436</v>
      </c>
      <c r="I82" s="56" t="s">
        <v>333</v>
      </c>
      <c r="J82" s="56" t="s">
        <v>437</v>
      </c>
      <c r="K82" s="56" t="s">
        <v>438</v>
      </c>
      <c r="L82" s="56" t="s">
        <v>419</v>
      </c>
      <c r="M82" s="56" t="s">
        <v>296</v>
      </c>
      <c r="N82" s="56" t="s">
        <v>275</v>
      </c>
    </row>
    <row r="83" ht="65.25" customHeight="1" spans="1:14">
      <c r="A83" s="51" t="s">
        <v>277</v>
      </c>
      <c r="B83" s="51" t="s">
        <v>277</v>
      </c>
      <c r="C83" s="52" t="s">
        <v>277</v>
      </c>
      <c r="D83" s="54">
        <v>0</v>
      </c>
      <c r="E83" s="55" t="s">
        <v>277</v>
      </c>
      <c r="F83" s="56" t="s">
        <v>278</v>
      </c>
      <c r="G83" s="56" t="s">
        <v>291</v>
      </c>
      <c r="H83" s="56" t="s">
        <v>439</v>
      </c>
      <c r="I83" s="56" t="s">
        <v>323</v>
      </c>
      <c r="J83" s="56" t="s">
        <v>440</v>
      </c>
      <c r="K83" s="56" t="s">
        <v>318</v>
      </c>
      <c r="L83" s="56" t="s">
        <v>319</v>
      </c>
      <c r="M83" s="56" t="s">
        <v>296</v>
      </c>
      <c r="N83" s="56" t="s">
        <v>275</v>
      </c>
    </row>
    <row r="84" ht="65.25" customHeight="1" spans="1:14">
      <c r="A84" s="51" t="s">
        <v>277</v>
      </c>
      <c r="B84" s="51" t="s">
        <v>277</v>
      </c>
      <c r="C84" s="52" t="s">
        <v>277</v>
      </c>
      <c r="D84" s="54">
        <v>0</v>
      </c>
      <c r="E84" s="55" t="s">
        <v>277</v>
      </c>
      <c r="F84" s="56" t="s">
        <v>297</v>
      </c>
      <c r="G84" s="56" t="s">
        <v>298</v>
      </c>
      <c r="H84" s="56" t="s">
        <v>441</v>
      </c>
      <c r="I84" s="56" t="s">
        <v>442</v>
      </c>
      <c r="J84" s="56" t="s">
        <v>289</v>
      </c>
      <c r="K84" s="56" t="s">
        <v>301</v>
      </c>
      <c r="L84" s="56" t="s">
        <v>302</v>
      </c>
      <c r="M84" s="56" t="s">
        <v>296</v>
      </c>
      <c r="N84" s="56" t="s">
        <v>275</v>
      </c>
    </row>
    <row r="85" ht="65.25" customHeight="1" spans="1:14">
      <c r="A85" s="51" t="s">
        <v>277</v>
      </c>
      <c r="B85" s="51" t="s">
        <v>277</v>
      </c>
      <c r="C85" s="52" t="s">
        <v>277</v>
      </c>
      <c r="D85" s="54">
        <v>0</v>
      </c>
      <c r="E85" s="55" t="s">
        <v>277</v>
      </c>
      <c r="F85" s="56" t="s">
        <v>297</v>
      </c>
      <c r="G85" s="56" t="s">
        <v>303</v>
      </c>
      <c r="H85" s="56" t="s">
        <v>443</v>
      </c>
      <c r="I85" s="56" t="s">
        <v>305</v>
      </c>
      <c r="J85" s="56" t="s">
        <v>444</v>
      </c>
      <c r="K85" s="56" t="s">
        <v>445</v>
      </c>
      <c r="L85" s="56" t="s">
        <v>330</v>
      </c>
      <c r="M85" s="56" t="s">
        <v>296</v>
      </c>
      <c r="N85" s="56" t="s">
        <v>275</v>
      </c>
    </row>
    <row r="86" ht="65.25" customHeight="1" spans="1:14">
      <c r="A86" s="51" t="s">
        <v>277</v>
      </c>
      <c r="B86" s="51" t="s">
        <v>277</v>
      </c>
      <c r="C86" s="52" t="s">
        <v>277</v>
      </c>
      <c r="D86" s="54">
        <v>12</v>
      </c>
      <c r="E86" s="55" t="s">
        <v>446</v>
      </c>
      <c r="F86" s="56" t="s">
        <v>297</v>
      </c>
      <c r="G86" s="56" t="s">
        <v>309</v>
      </c>
      <c r="H86" s="56" t="s">
        <v>447</v>
      </c>
      <c r="I86" s="56" t="s">
        <v>448</v>
      </c>
      <c r="J86" s="56" t="s">
        <v>449</v>
      </c>
      <c r="K86" s="56" t="s">
        <v>450</v>
      </c>
      <c r="L86" s="56" t="s">
        <v>330</v>
      </c>
      <c r="M86" s="56" t="s">
        <v>296</v>
      </c>
      <c r="N86" s="56" t="s">
        <v>275</v>
      </c>
    </row>
    <row r="87" ht="65.25" customHeight="1" spans="1:14">
      <c r="A87" s="51" t="s">
        <v>277</v>
      </c>
      <c r="B87" s="51" t="s">
        <v>277</v>
      </c>
      <c r="C87" s="52" t="s">
        <v>277</v>
      </c>
      <c r="D87" s="54">
        <v>0</v>
      </c>
      <c r="E87" s="55" t="s">
        <v>277</v>
      </c>
      <c r="F87" s="56" t="s">
        <v>314</v>
      </c>
      <c r="G87" s="56" t="s">
        <v>315</v>
      </c>
      <c r="H87" s="56" t="s">
        <v>316</v>
      </c>
      <c r="I87" s="56" t="s">
        <v>317</v>
      </c>
      <c r="J87" s="56" t="s">
        <v>316</v>
      </c>
      <c r="K87" s="56" t="s">
        <v>318</v>
      </c>
      <c r="L87" s="56" t="s">
        <v>319</v>
      </c>
      <c r="M87" s="56" t="s">
        <v>296</v>
      </c>
      <c r="N87" s="56" t="s">
        <v>275</v>
      </c>
    </row>
    <row r="88" ht="65.25" customHeight="1" spans="1:14">
      <c r="A88" s="51" t="s">
        <v>277</v>
      </c>
      <c r="B88" s="51" t="s">
        <v>277</v>
      </c>
      <c r="C88" s="52" t="s">
        <v>277</v>
      </c>
      <c r="D88" s="54">
        <v>0</v>
      </c>
      <c r="E88" s="55" t="s">
        <v>277</v>
      </c>
      <c r="F88" s="56" t="s">
        <v>320</v>
      </c>
      <c r="G88" s="56" t="s">
        <v>331</v>
      </c>
      <c r="H88" s="56" t="s">
        <v>451</v>
      </c>
      <c r="I88" s="56" t="s">
        <v>333</v>
      </c>
      <c r="J88" s="56" t="s">
        <v>452</v>
      </c>
      <c r="K88" s="56" t="s">
        <v>453</v>
      </c>
      <c r="L88" s="56" t="s">
        <v>319</v>
      </c>
      <c r="M88" s="56" t="s">
        <v>285</v>
      </c>
      <c r="N88" s="56" t="s">
        <v>275</v>
      </c>
    </row>
    <row r="89" ht="65.25" customHeight="1" spans="1:14">
      <c r="A89" s="51" t="s">
        <v>277</v>
      </c>
      <c r="B89" s="51" t="s">
        <v>277</v>
      </c>
      <c r="C89" s="52" t="s">
        <v>277</v>
      </c>
      <c r="D89" s="54">
        <v>0</v>
      </c>
      <c r="E89" s="55" t="s">
        <v>277</v>
      </c>
      <c r="F89" s="56" t="s">
        <v>320</v>
      </c>
      <c r="G89" s="56" t="s">
        <v>325</v>
      </c>
      <c r="H89" s="56" t="s">
        <v>454</v>
      </c>
      <c r="I89" s="56" t="s">
        <v>333</v>
      </c>
      <c r="J89" s="56" t="s">
        <v>455</v>
      </c>
      <c r="K89" s="56" t="s">
        <v>359</v>
      </c>
      <c r="L89" s="56" t="s">
        <v>319</v>
      </c>
      <c r="M89" s="56" t="s">
        <v>285</v>
      </c>
      <c r="N89" s="56" t="s">
        <v>275</v>
      </c>
    </row>
    <row r="90" ht="65.25" customHeight="1" spans="1:14">
      <c r="A90" s="51" t="s">
        <v>277</v>
      </c>
      <c r="B90" s="51" t="s">
        <v>277</v>
      </c>
      <c r="C90" s="52" t="s">
        <v>277</v>
      </c>
      <c r="D90" s="54">
        <v>0</v>
      </c>
      <c r="E90" s="55" t="s">
        <v>277</v>
      </c>
      <c r="F90" s="56" t="s">
        <v>320</v>
      </c>
      <c r="G90" s="56" t="s">
        <v>336</v>
      </c>
      <c r="H90" s="56" t="s">
        <v>456</v>
      </c>
      <c r="I90" s="56" t="s">
        <v>311</v>
      </c>
      <c r="J90" s="56" t="s">
        <v>456</v>
      </c>
      <c r="K90" s="56" t="s">
        <v>338</v>
      </c>
      <c r="L90" s="56" t="s">
        <v>339</v>
      </c>
      <c r="M90" s="56" t="s">
        <v>285</v>
      </c>
      <c r="N90" s="56" t="s">
        <v>275</v>
      </c>
    </row>
    <row r="91" ht="65.25" customHeight="1" spans="1:14">
      <c r="A91" s="51" t="s">
        <v>277</v>
      </c>
      <c r="B91" s="51" t="s">
        <v>277</v>
      </c>
      <c r="C91" s="52" t="s">
        <v>277</v>
      </c>
      <c r="D91" s="54">
        <v>0</v>
      </c>
      <c r="E91" s="55" t="s">
        <v>277</v>
      </c>
      <c r="F91" s="56" t="s">
        <v>320</v>
      </c>
      <c r="G91" s="56" t="s">
        <v>321</v>
      </c>
      <c r="H91" s="56" t="s">
        <v>457</v>
      </c>
      <c r="I91" s="56" t="s">
        <v>305</v>
      </c>
      <c r="J91" s="56" t="s">
        <v>458</v>
      </c>
      <c r="K91" s="56" t="s">
        <v>307</v>
      </c>
      <c r="L91" s="56" t="s">
        <v>319</v>
      </c>
      <c r="M91" s="56" t="s">
        <v>285</v>
      </c>
      <c r="N91" s="56" t="s">
        <v>275</v>
      </c>
    </row>
    <row r="92" ht="65.25" customHeight="1" spans="1:14">
      <c r="A92" s="51" t="s">
        <v>172</v>
      </c>
      <c r="B92" s="51" t="s">
        <v>171</v>
      </c>
      <c r="C92" s="52" t="s">
        <v>459</v>
      </c>
      <c r="D92" s="54">
        <f>D98</f>
        <v>800</v>
      </c>
      <c r="E92" s="55" t="s">
        <v>275</v>
      </c>
      <c r="F92" s="56"/>
      <c r="G92" s="56"/>
      <c r="H92" s="56" t="s">
        <v>275</v>
      </c>
      <c r="I92" s="56" t="s">
        <v>275</v>
      </c>
      <c r="J92" s="56" t="s">
        <v>275</v>
      </c>
      <c r="K92" s="56" t="s">
        <v>275</v>
      </c>
      <c r="L92" s="56" t="s">
        <v>275</v>
      </c>
      <c r="M92" s="56"/>
      <c r="N92" s="56" t="s">
        <v>275</v>
      </c>
    </row>
    <row r="93" ht="65.25" customHeight="1" spans="1:14">
      <c r="A93" s="51" t="s">
        <v>277</v>
      </c>
      <c r="B93" s="51" t="s">
        <v>277</v>
      </c>
      <c r="C93" s="52" t="s">
        <v>277</v>
      </c>
      <c r="D93" s="54">
        <v>0</v>
      </c>
      <c r="E93" s="55" t="s">
        <v>277</v>
      </c>
      <c r="F93" s="56" t="s">
        <v>278</v>
      </c>
      <c r="G93" s="56" t="s">
        <v>279</v>
      </c>
      <c r="H93" s="56" t="s">
        <v>460</v>
      </c>
      <c r="I93" s="56" t="s">
        <v>333</v>
      </c>
      <c r="J93" s="56" t="s">
        <v>461</v>
      </c>
      <c r="K93" s="56" t="s">
        <v>313</v>
      </c>
      <c r="L93" s="56" t="s">
        <v>339</v>
      </c>
      <c r="M93" s="56" t="s">
        <v>285</v>
      </c>
      <c r="N93" s="56" t="s">
        <v>275</v>
      </c>
    </row>
    <row r="94" ht="65.25" customHeight="1" spans="1:14">
      <c r="A94" s="51" t="s">
        <v>277</v>
      </c>
      <c r="B94" s="51" t="s">
        <v>277</v>
      </c>
      <c r="C94" s="52" t="s">
        <v>277</v>
      </c>
      <c r="D94" s="54">
        <v>0</v>
      </c>
      <c r="E94" s="55" t="s">
        <v>277</v>
      </c>
      <c r="F94" s="56" t="s">
        <v>278</v>
      </c>
      <c r="G94" s="56" t="s">
        <v>286</v>
      </c>
      <c r="H94" s="56" t="s">
        <v>462</v>
      </c>
      <c r="I94" s="56" t="s">
        <v>333</v>
      </c>
      <c r="J94" s="56" t="s">
        <v>288</v>
      </c>
      <c r="K94" s="56" t="s">
        <v>289</v>
      </c>
      <c r="L94" s="56" t="s">
        <v>339</v>
      </c>
      <c r="M94" s="56" t="s">
        <v>285</v>
      </c>
      <c r="N94" s="56" t="s">
        <v>275</v>
      </c>
    </row>
    <row r="95" ht="65.25" customHeight="1" spans="1:14">
      <c r="A95" s="51" t="s">
        <v>277</v>
      </c>
      <c r="B95" s="51" t="s">
        <v>277</v>
      </c>
      <c r="C95" s="52" t="s">
        <v>277</v>
      </c>
      <c r="D95" s="54">
        <v>0</v>
      </c>
      <c r="E95" s="55" t="s">
        <v>277</v>
      </c>
      <c r="F95" s="56" t="s">
        <v>278</v>
      </c>
      <c r="G95" s="56" t="s">
        <v>291</v>
      </c>
      <c r="H95" s="56" t="s">
        <v>463</v>
      </c>
      <c r="I95" s="56" t="s">
        <v>305</v>
      </c>
      <c r="J95" s="56" t="s">
        <v>464</v>
      </c>
      <c r="K95" s="56" t="s">
        <v>313</v>
      </c>
      <c r="L95" s="56" t="s">
        <v>339</v>
      </c>
      <c r="M95" s="56" t="s">
        <v>285</v>
      </c>
      <c r="N95" s="56" t="s">
        <v>275</v>
      </c>
    </row>
    <row r="96" ht="65.25" customHeight="1" spans="1:14">
      <c r="A96" s="51" t="s">
        <v>277</v>
      </c>
      <c r="B96" s="51" t="s">
        <v>277</v>
      </c>
      <c r="C96" s="52" t="s">
        <v>277</v>
      </c>
      <c r="D96" s="54">
        <v>0</v>
      </c>
      <c r="E96" s="55" t="s">
        <v>277</v>
      </c>
      <c r="F96" s="56" t="s">
        <v>297</v>
      </c>
      <c r="G96" s="56" t="s">
        <v>303</v>
      </c>
      <c r="H96" s="56" t="s">
        <v>392</v>
      </c>
      <c r="I96" s="56" t="s">
        <v>305</v>
      </c>
      <c r="J96" s="56" t="s">
        <v>304</v>
      </c>
      <c r="K96" s="56" t="s">
        <v>358</v>
      </c>
      <c r="L96" s="56" t="s">
        <v>339</v>
      </c>
      <c r="M96" s="56" t="s">
        <v>285</v>
      </c>
      <c r="N96" s="56" t="s">
        <v>275</v>
      </c>
    </row>
    <row r="97" ht="65.25" customHeight="1" spans="1:14">
      <c r="A97" s="51" t="s">
        <v>277</v>
      </c>
      <c r="B97" s="51" t="s">
        <v>277</v>
      </c>
      <c r="C97" s="52" t="s">
        <v>277</v>
      </c>
      <c r="D97" s="54">
        <v>0</v>
      </c>
      <c r="E97" s="55" t="s">
        <v>277</v>
      </c>
      <c r="F97" s="56" t="s">
        <v>297</v>
      </c>
      <c r="G97" s="56" t="s">
        <v>298</v>
      </c>
      <c r="H97" s="56" t="s">
        <v>384</v>
      </c>
      <c r="I97" s="56" t="s">
        <v>311</v>
      </c>
      <c r="J97" s="56" t="s">
        <v>465</v>
      </c>
      <c r="K97" s="56" t="s">
        <v>301</v>
      </c>
      <c r="L97" s="56" t="s">
        <v>339</v>
      </c>
      <c r="M97" s="56" t="s">
        <v>285</v>
      </c>
      <c r="N97" s="56" t="s">
        <v>275</v>
      </c>
    </row>
    <row r="98" ht="65.25" customHeight="1" spans="1:14">
      <c r="A98" s="51" t="s">
        <v>277</v>
      </c>
      <c r="B98" s="51" t="s">
        <v>277</v>
      </c>
      <c r="C98" s="52" t="s">
        <v>277</v>
      </c>
      <c r="D98" s="54">
        <v>800</v>
      </c>
      <c r="E98" s="55" t="s">
        <v>466</v>
      </c>
      <c r="F98" s="56" t="s">
        <v>297</v>
      </c>
      <c r="G98" s="56" t="s">
        <v>309</v>
      </c>
      <c r="H98" s="56" t="s">
        <v>467</v>
      </c>
      <c r="I98" s="56" t="s">
        <v>311</v>
      </c>
      <c r="J98" s="56" t="s">
        <v>460</v>
      </c>
      <c r="K98" s="56" t="s">
        <v>313</v>
      </c>
      <c r="L98" s="56" t="s">
        <v>339</v>
      </c>
      <c r="M98" s="56" t="s">
        <v>285</v>
      </c>
      <c r="N98" s="56" t="s">
        <v>275</v>
      </c>
    </row>
    <row r="99" ht="65.25" customHeight="1" spans="1:14">
      <c r="A99" s="51" t="s">
        <v>277</v>
      </c>
      <c r="B99" s="51" t="s">
        <v>277</v>
      </c>
      <c r="C99" s="52" t="s">
        <v>277</v>
      </c>
      <c r="D99" s="54">
        <v>0</v>
      </c>
      <c r="E99" s="55" t="s">
        <v>277</v>
      </c>
      <c r="F99" s="56" t="s">
        <v>314</v>
      </c>
      <c r="G99" s="56" t="s">
        <v>315</v>
      </c>
      <c r="H99" s="56" t="s">
        <v>468</v>
      </c>
      <c r="I99" s="56" t="s">
        <v>317</v>
      </c>
      <c r="J99" s="56" t="s">
        <v>468</v>
      </c>
      <c r="K99" s="56" t="s">
        <v>318</v>
      </c>
      <c r="L99" s="56" t="s">
        <v>319</v>
      </c>
      <c r="M99" s="56" t="s">
        <v>296</v>
      </c>
      <c r="N99" s="56" t="s">
        <v>275</v>
      </c>
    </row>
    <row r="100" ht="65.25" customHeight="1" spans="1:14">
      <c r="A100" s="51" t="s">
        <v>277</v>
      </c>
      <c r="B100" s="51" t="s">
        <v>277</v>
      </c>
      <c r="C100" s="52" t="s">
        <v>277</v>
      </c>
      <c r="D100" s="54">
        <v>0</v>
      </c>
      <c r="E100" s="55" t="s">
        <v>277</v>
      </c>
      <c r="F100" s="56" t="s">
        <v>320</v>
      </c>
      <c r="G100" s="56" t="s">
        <v>336</v>
      </c>
      <c r="H100" s="56" t="s">
        <v>391</v>
      </c>
      <c r="I100" s="56" t="s">
        <v>311</v>
      </c>
      <c r="J100" s="56" t="s">
        <v>469</v>
      </c>
      <c r="K100" s="56" t="s">
        <v>338</v>
      </c>
      <c r="L100" s="56" t="s">
        <v>339</v>
      </c>
      <c r="M100" s="56" t="s">
        <v>285</v>
      </c>
      <c r="N100" s="56" t="s">
        <v>275</v>
      </c>
    </row>
    <row r="101" ht="65.25" customHeight="1" spans="1:14">
      <c r="A101" s="51" t="s">
        <v>277</v>
      </c>
      <c r="B101" s="51" t="s">
        <v>277</v>
      </c>
      <c r="C101" s="52" t="s">
        <v>277</v>
      </c>
      <c r="D101" s="54">
        <v>0</v>
      </c>
      <c r="E101" s="55" t="s">
        <v>277</v>
      </c>
      <c r="F101" s="56" t="s">
        <v>320</v>
      </c>
      <c r="G101" s="56" t="s">
        <v>321</v>
      </c>
      <c r="H101" s="56" t="s">
        <v>470</v>
      </c>
      <c r="I101" s="56" t="s">
        <v>333</v>
      </c>
      <c r="J101" s="56" t="s">
        <v>471</v>
      </c>
      <c r="K101" s="56" t="s">
        <v>313</v>
      </c>
      <c r="L101" s="56" t="s">
        <v>339</v>
      </c>
      <c r="M101" s="56" t="s">
        <v>285</v>
      </c>
      <c r="N101" s="56" t="s">
        <v>275</v>
      </c>
    </row>
    <row r="102" ht="65.25" customHeight="1" spans="1:14">
      <c r="A102" s="51" t="s">
        <v>277</v>
      </c>
      <c r="B102" s="51" t="s">
        <v>277</v>
      </c>
      <c r="C102" s="52" t="s">
        <v>277</v>
      </c>
      <c r="D102" s="54">
        <v>0</v>
      </c>
      <c r="E102" s="55" t="s">
        <v>277</v>
      </c>
      <c r="F102" s="56" t="s">
        <v>320</v>
      </c>
      <c r="G102" s="56" t="s">
        <v>331</v>
      </c>
      <c r="H102" s="56" t="s">
        <v>472</v>
      </c>
      <c r="I102" s="56" t="s">
        <v>305</v>
      </c>
      <c r="J102" s="56" t="s">
        <v>473</v>
      </c>
      <c r="K102" s="56" t="s">
        <v>313</v>
      </c>
      <c r="L102" s="56" t="s">
        <v>339</v>
      </c>
      <c r="M102" s="56" t="s">
        <v>285</v>
      </c>
      <c r="N102" s="56" t="s">
        <v>275</v>
      </c>
    </row>
    <row r="103" ht="65.25" customHeight="1" spans="1:14">
      <c r="A103" s="51" t="s">
        <v>277</v>
      </c>
      <c r="B103" s="51" t="s">
        <v>277</v>
      </c>
      <c r="C103" s="52" t="s">
        <v>277</v>
      </c>
      <c r="D103" s="54">
        <v>0</v>
      </c>
      <c r="E103" s="55" t="s">
        <v>277</v>
      </c>
      <c r="F103" s="56" t="s">
        <v>320</v>
      </c>
      <c r="G103" s="56" t="s">
        <v>325</v>
      </c>
      <c r="H103" s="56" t="s">
        <v>392</v>
      </c>
      <c r="I103" s="56" t="s">
        <v>370</v>
      </c>
      <c r="J103" s="56" t="s">
        <v>474</v>
      </c>
      <c r="K103" s="56" t="s">
        <v>359</v>
      </c>
      <c r="L103" s="56" t="s">
        <v>339</v>
      </c>
      <c r="M103" s="56" t="s">
        <v>285</v>
      </c>
      <c r="N103" s="56" t="s">
        <v>275</v>
      </c>
    </row>
    <row r="104" ht="65.25" customHeight="1" spans="1:14">
      <c r="A104" s="51" t="s">
        <v>172</v>
      </c>
      <c r="B104" s="51" t="s">
        <v>171</v>
      </c>
      <c r="C104" s="52" t="s">
        <v>475</v>
      </c>
      <c r="D104" s="54">
        <f>D109</f>
        <v>30.78</v>
      </c>
      <c r="E104" s="55" t="s">
        <v>275</v>
      </c>
      <c r="F104" s="56"/>
      <c r="G104" s="56"/>
      <c r="H104" s="56" t="s">
        <v>275</v>
      </c>
      <c r="I104" s="56" t="s">
        <v>275</v>
      </c>
      <c r="J104" s="56" t="s">
        <v>275</v>
      </c>
      <c r="K104" s="56" t="s">
        <v>275</v>
      </c>
      <c r="L104" s="56" t="s">
        <v>275</v>
      </c>
      <c r="M104" s="56"/>
      <c r="N104" s="56" t="s">
        <v>275</v>
      </c>
    </row>
    <row r="105" ht="65.25" customHeight="1" spans="1:14">
      <c r="A105" s="51" t="s">
        <v>277</v>
      </c>
      <c r="B105" s="51" t="s">
        <v>277</v>
      </c>
      <c r="C105" s="52" t="s">
        <v>277</v>
      </c>
      <c r="D105" s="54">
        <v>0</v>
      </c>
      <c r="E105" s="55" t="s">
        <v>277</v>
      </c>
      <c r="F105" s="56" t="s">
        <v>278</v>
      </c>
      <c r="G105" s="56" t="s">
        <v>291</v>
      </c>
      <c r="H105" s="56" t="s">
        <v>476</v>
      </c>
      <c r="I105" s="56" t="s">
        <v>288</v>
      </c>
      <c r="J105" s="56" t="s">
        <v>477</v>
      </c>
      <c r="K105" s="56" t="s">
        <v>478</v>
      </c>
      <c r="L105" s="56" t="s">
        <v>339</v>
      </c>
      <c r="M105" s="56" t="s">
        <v>296</v>
      </c>
      <c r="N105" s="56" t="s">
        <v>275</v>
      </c>
    </row>
    <row r="106" ht="65.25" customHeight="1" spans="1:14">
      <c r="A106" s="51" t="s">
        <v>277</v>
      </c>
      <c r="B106" s="51" t="s">
        <v>277</v>
      </c>
      <c r="C106" s="52" t="s">
        <v>277</v>
      </c>
      <c r="D106" s="54">
        <v>0</v>
      </c>
      <c r="E106" s="55" t="s">
        <v>277</v>
      </c>
      <c r="F106" s="56" t="s">
        <v>278</v>
      </c>
      <c r="G106" s="56" t="s">
        <v>286</v>
      </c>
      <c r="H106" s="56" t="s">
        <v>287</v>
      </c>
      <c r="I106" s="56" t="s">
        <v>288</v>
      </c>
      <c r="J106" s="56" t="s">
        <v>289</v>
      </c>
      <c r="K106" s="56" t="s">
        <v>289</v>
      </c>
      <c r="L106" s="56" t="s">
        <v>290</v>
      </c>
      <c r="M106" s="56" t="s">
        <v>285</v>
      </c>
      <c r="N106" s="56" t="s">
        <v>275</v>
      </c>
    </row>
    <row r="107" ht="65.25" customHeight="1" spans="1:14">
      <c r="A107" s="51" t="s">
        <v>277</v>
      </c>
      <c r="B107" s="51" t="s">
        <v>277</v>
      </c>
      <c r="C107" s="52" t="s">
        <v>277</v>
      </c>
      <c r="D107" s="54">
        <v>0</v>
      </c>
      <c r="E107" s="55" t="s">
        <v>277</v>
      </c>
      <c r="F107" s="56" t="s">
        <v>297</v>
      </c>
      <c r="G107" s="56" t="s">
        <v>298</v>
      </c>
      <c r="H107" s="56" t="s">
        <v>479</v>
      </c>
      <c r="I107" s="56" t="s">
        <v>480</v>
      </c>
      <c r="J107" s="56" t="s">
        <v>289</v>
      </c>
      <c r="K107" s="56" t="s">
        <v>301</v>
      </c>
      <c r="L107" s="56" t="s">
        <v>302</v>
      </c>
      <c r="M107" s="56" t="s">
        <v>296</v>
      </c>
      <c r="N107" s="56" t="s">
        <v>275</v>
      </c>
    </row>
    <row r="108" ht="65.25" customHeight="1" spans="1:14">
      <c r="A108" s="51" t="s">
        <v>277</v>
      </c>
      <c r="B108" s="51" t="s">
        <v>277</v>
      </c>
      <c r="C108" s="52" t="s">
        <v>277</v>
      </c>
      <c r="D108" s="54">
        <v>0</v>
      </c>
      <c r="E108" s="55" t="s">
        <v>277</v>
      </c>
      <c r="F108" s="56" t="s">
        <v>297</v>
      </c>
      <c r="G108" s="56" t="s">
        <v>303</v>
      </c>
      <c r="H108" s="56" t="s">
        <v>304</v>
      </c>
      <c r="I108" s="56" t="s">
        <v>305</v>
      </c>
      <c r="J108" s="56" t="s">
        <v>481</v>
      </c>
      <c r="K108" s="56" t="s">
        <v>482</v>
      </c>
      <c r="L108" s="56" t="s">
        <v>339</v>
      </c>
      <c r="M108" s="56" t="s">
        <v>285</v>
      </c>
      <c r="N108" s="56" t="s">
        <v>275</v>
      </c>
    </row>
    <row r="109" ht="65.25" customHeight="1" spans="1:14">
      <c r="A109" s="51" t="s">
        <v>277</v>
      </c>
      <c r="B109" s="51" t="s">
        <v>277</v>
      </c>
      <c r="C109" s="52" t="s">
        <v>277</v>
      </c>
      <c r="D109" s="54">
        <v>30.78</v>
      </c>
      <c r="E109" s="55" t="s">
        <v>483</v>
      </c>
      <c r="F109" s="56" t="s">
        <v>297</v>
      </c>
      <c r="G109" s="56" t="s">
        <v>309</v>
      </c>
      <c r="H109" s="56" t="s">
        <v>467</v>
      </c>
      <c r="I109" s="56" t="s">
        <v>311</v>
      </c>
      <c r="J109" s="56" t="s">
        <v>484</v>
      </c>
      <c r="K109" s="56" t="s">
        <v>313</v>
      </c>
      <c r="L109" s="56" t="s">
        <v>339</v>
      </c>
      <c r="M109" s="56" t="s">
        <v>285</v>
      </c>
      <c r="N109" s="56" t="s">
        <v>275</v>
      </c>
    </row>
    <row r="110" ht="65.25" customHeight="1" spans="1:14">
      <c r="A110" s="51" t="s">
        <v>277</v>
      </c>
      <c r="B110" s="51" t="s">
        <v>277</v>
      </c>
      <c r="C110" s="52" t="s">
        <v>277</v>
      </c>
      <c r="D110" s="54">
        <v>0</v>
      </c>
      <c r="E110" s="55" t="s">
        <v>277</v>
      </c>
      <c r="F110" s="56" t="s">
        <v>314</v>
      </c>
      <c r="G110" s="56" t="s">
        <v>315</v>
      </c>
      <c r="H110" s="56" t="s">
        <v>316</v>
      </c>
      <c r="I110" s="56" t="s">
        <v>317</v>
      </c>
      <c r="J110" s="56" t="s">
        <v>316</v>
      </c>
      <c r="K110" s="56" t="s">
        <v>318</v>
      </c>
      <c r="L110" s="56" t="s">
        <v>319</v>
      </c>
      <c r="M110" s="56" t="s">
        <v>296</v>
      </c>
      <c r="N110" s="56" t="s">
        <v>275</v>
      </c>
    </row>
    <row r="111" ht="65.25" customHeight="1" spans="1:14">
      <c r="A111" s="51" t="s">
        <v>277</v>
      </c>
      <c r="B111" s="51" t="s">
        <v>277</v>
      </c>
      <c r="C111" s="52" t="s">
        <v>277</v>
      </c>
      <c r="D111" s="54">
        <v>0</v>
      </c>
      <c r="E111" s="55" t="s">
        <v>277</v>
      </c>
      <c r="F111" s="56" t="s">
        <v>320</v>
      </c>
      <c r="G111" s="56" t="s">
        <v>336</v>
      </c>
      <c r="H111" s="56" t="s">
        <v>485</v>
      </c>
      <c r="I111" s="56" t="s">
        <v>311</v>
      </c>
      <c r="J111" s="56" t="s">
        <v>311</v>
      </c>
      <c r="K111" s="56" t="s">
        <v>338</v>
      </c>
      <c r="L111" s="56" t="s">
        <v>339</v>
      </c>
      <c r="M111" s="56" t="s">
        <v>285</v>
      </c>
      <c r="N111" s="56" t="s">
        <v>275</v>
      </c>
    </row>
    <row r="112" ht="65.25" customHeight="1" spans="1:14">
      <c r="A112" s="51" t="s">
        <v>277</v>
      </c>
      <c r="B112" s="51" t="s">
        <v>277</v>
      </c>
      <c r="C112" s="52" t="s">
        <v>277</v>
      </c>
      <c r="D112" s="54">
        <v>0</v>
      </c>
      <c r="E112" s="55" t="s">
        <v>277</v>
      </c>
      <c r="F112" s="56" t="s">
        <v>320</v>
      </c>
      <c r="G112" s="56" t="s">
        <v>331</v>
      </c>
      <c r="H112" s="56" t="s">
        <v>486</v>
      </c>
      <c r="I112" s="56" t="s">
        <v>333</v>
      </c>
      <c r="J112" s="56" t="s">
        <v>487</v>
      </c>
      <c r="K112" s="56" t="s">
        <v>488</v>
      </c>
      <c r="L112" s="56" t="s">
        <v>339</v>
      </c>
      <c r="M112" s="56" t="s">
        <v>296</v>
      </c>
      <c r="N112" s="56" t="s">
        <v>275</v>
      </c>
    </row>
    <row r="113" ht="65.25" customHeight="1" spans="1:14">
      <c r="A113" s="51" t="s">
        <v>277</v>
      </c>
      <c r="B113" s="51" t="s">
        <v>277</v>
      </c>
      <c r="C113" s="52" t="s">
        <v>277</v>
      </c>
      <c r="D113" s="54">
        <v>0</v>
      </c>
      <c r="E113" s="55" t="s">
        <v>277</v>
      </c>
      <c r="F113" s="56" t="s">
        <v>320</v>
      </c>
      <c r="G113" s="56" t="s">
        <v>325</v>
      </c>
      <c r="H113" s="56" t="s">
        <v>454</v>
      </c>
      <c r="I113" s="56" t="s">
        <v>333</v>
      </c>
      <c r="J113" s="56" t="s">
        <v>489</v>
      </c>
      <c r="K113" s="56" t="s">
        <v>359</v>
      </c>
      <c r="L113" s="56" t="s">
        <v>339</v>
      </c>
      <c r="M113" s="56" t="s">
        <v>296</v>
      </c>
      <c r="N113" s="56" t="s">
        <v>275</v>
      </c>
    </row>
    <row r="114" ht="65.25" customHeight="1" spans="1:14">
      <c r="A114" s="51" t="s">
        <v>277</v>
      </c>
      <c r="B114" s="51" t="s">
        <v>277</v>
      </c>
      <c r="C114" s="52" t="s">
        <v>277</v>
      </c>
      <c r="D114" s="54">
        <v>0</v>
      </c>
      <c r="E114" s="55" t="s">
        <v>277</v>
      </c>
      <c r="F114" s="56" t="s">
        <v>320</v>
      </c>
      <c r="G114" s="56" t="s">
        <v>321</v>
      </c>
      <c r="H114" s="56" t="s">
        <v>322</v>
      </c>
      <c r="I114" s="56" t="s">
        <v>323</v>
      </c>
      <c r="J114" s="56" t="s">
        <v>490</v>
      </c>
      <c r="K114" s="56" t="s">
        <v>491</v>
      </c>
      <c r="L114" s="56" t="s">
        <v>319</v>
      </c>
      <c r="M114" s="56" t="s">
        <v>296</v>
      </c>
      <c r="N114" s="56" t="s">
        <v>275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J17" sqref="J17"/>
    </sheetView>
  </sheetViews>
  <sheetFormatPr defaultColWidth="5.5" defaultRowHeight="12.75" outlineLevelRow="7"/>
  <cols>
    <col min="1" max="3" width="7.75" style="2" customWidth="1"/>
    <col min="4" max="4" width="8.875" style="2" customWidth="1"/>
    <col min="5" max="12" width="7.75" style="2" customWidth="1"/>
    <col min="13" max="13" width="9.625" style="2" customWidth="1"/>
    <col min="14" max="24" width="7.75" style="2" customWidth="1"/>
    <col min="25" max="25" width="8.25" style="2" customWidth="1"/>
    <col min="26" max="29" width="7.75" style="2" customWidth="1"/>
    <col min="30" max="16384" width="5.5" style="2"/>
  </cols>
  <sheetData>
    <row r="1" customHeight="1" spans="1:1">
      <c r="A1" s="3"/>
    </row>
    <row r="2" ht="34.5" customHeight="1" spans="1:29">
      <c r="A2" s="4" t="s">
        <v>492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Height="1" spans="1:2">
      <c r="A4" s="5"/>
      <c r="B4" s="5"/>
    </row>
    <row r="5" ht="48" customHeight="1" spans="1:29">
      <c r="A5" s="6" t="s">
        <v>252</v>
      </c>
      <c r="B5" s="6" t="s">
        <v>253</v>
      </c>
      <c r="C5" s="7" t="s">
        <v>493</v>
      </c>
      <c r="D5" s="8"/>
      <c r="E5" s="8"/>
      <c r="F5" s="8"/>
      <c r="G5" s="8"/>
      <c r="H5" s="8"/>
      <c r="I5" s="8"/>
      <c r="J5" s="8"/>
      <c r="K5" s="8"/>
      <c r="L5" s="20"/>
      <c r="M5" s="21" t="s">
        <v>494</v>
      </c>
      <c r="N5" s="22" t="s">
        <v>495</v>
      </c>
      <c r="O5" s="23" t="s">
        <v>496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ht="60" customHeight="1" spans="1:29">
      <c r="A6" s="9"/>
      <c r="B6" s="9"/>
      <c r="C6" s="10" t="s">
        <v>263</v>
      </c>
      <c r="D6" s="11" t="s">
        <v>497</v>
      </c>
      <c r="E6" s="12"/>
      <c r="F6" s="12"/>
      <c r="G6" s="12"/>
      <c r="H6" s="12"/>
      <c r="I6" s="12"/>
      <c r="J6" s="24"/>
      <c r="K6" s="25" t="s">
        <v>498</v>
      </c>
      <c r="L6" s="26"/>
      <c r="M6" s="27"/>
      <c r="N6" s="28"/>
      <c r="O6" s="29" t="s">
        <v>297</v>
      </c>
      <c r="P6" s="30"/>
      <c r="Q6" s="33"/>
      <c r="R6" s="29" t="s">
        <v>278</v>
      </c>
      <c r="S6" s="30"/>
      <c r="T6" s="33"/>
      <c r="U6" s="29" t="s">
        <v>320</v>
      </c>
      <c r="V6" s="30"/>
      <c r="W6" s="30"/>
      <c r="X6" s="33"/>
      <c r="Y6" s="34" t="s">
        <v>314</v>
      </c>
      <c r="Z6" s="35" t="s">
        <v>269</v>
      </c>
      <c r="AA6" s="35" t="s">
        <v>499</v>
      </c>
      <c r="AB6" s="35" t="s">
        <v>500</v>
      </c>
      <c r="AC6" s="35" t="s">
        <v>271</v>
      </c>
    </row>
    <row r="7" ht="48.75" customHeight="1" spans="1:29">
      <c r="A7" s="13"/>
      <c r="B7" s="13"/>
      <c r="C7" s="14"/>
      <c r="D7" s="15" t="s">
        <v>501</v>
      </c>
      <c r="E7" s="16" t="s">
        <v>34</v>
      </c>
      <c r="F7" s="15" t="s">
        <v>35</v>
      </c>
      <c r="G7" s="15" t="s">
        <v>36</v>
      </c>
      <c r="H7" s="15" t="s">
        <v>38</v>
      </c>
      <c r="I7" s="15" t="s">
        <v>37</v>
      </c>
      <c r="J7" s="15" t="s">
        <v>39</v>
      </c>
      <c r="K7" s="15" t="s">
        <v>125</v>
      </c>
      <c r="L7" s="15" t="s">
        <v>170</v>
      </c>
      <c r="M7" s="31"/>
      <c r="N7" s="14"/>
      <c r="O7" s="16" t="s">
        <v>298</v>
      </c>
      <c r="P7" s="16" t="s">
        <v>309</v>
      </c>
      <c r="Q7" s="16" t="s">
        <v>502</v>
      </c>
      <c r="R7" s="16" t="s">
        <v>279</v>
      </c>
      <c r="S7" s="16" t="s">
        <v>291</v>
      </c>
      <c r="T7" s="16" t="s">
        <v>286</v>
      </c>
      <c r="U7" s="16" t="s">
        <v>321</v>
      </c>
      <c r="V7" s="16" t="s">
        <v>331</v>
      </c>
      <c r="W7" s="16" t="s">
        <v>503</v>
      </c>
      <c r="X7" s="16" t="s">
        <v>336</v>
      </c>
      <c r="Y7" s="16" t="s">
        <v>315</v>
      </c>
      <c r="Z7" s="35"/>
      <c r="AA7" s="35"/>
      <c r="AB7" s="35"/>
      <c r="AC7" s="35"/>
    </row>
    <row r="8" s="1" customFormat="1" ht="110.25" customHeight="1" spans="1:29">
      <c r="A8" s="17" t="s">
        <v>172</v>
      </c>
      <c r="B8" s="17" t="s">
        <v>171</v>
      </c>
      <c r="C8" s="18">
        <f>D8+G8+I8</f>
        <v>6197.92</v>
      </c>
      <c r="D8" s="19">
        <v>3180.52</v>
      </c>
      <c r="E8" s="19">
        <v>0</v>
      </c>
      <c r="F8" s="19">
        <v>0</v>
      </c>
      <c r="G8" s="19">
        <v>1487.4</v>
      </c>
      <c r="H8" s="19">
        <v>0</v>
      </c>
      <c r="I8" s="19">
        <v>1530</v>
      </c>
      <c r="J8" s="18">
        <v>0</v>
      </c>
      <c r="K8" s="32">
        <v>2925.14</v>
      </c>
      <c r="L8" s="32">
        <v>3272.78</v>
      </c>
      <c r="M8" s="17" t="s">
        <v>504</v>
      </c>
      <c r="N8" s="17" t="s">
        <v>505</v>
      </c>
      <c r="O8" s="17" t="s">
        <v>506</v>
      </c>
      <c r="P8" s="17" t="s">
        <v>507</v>
      </c>
      <c r="Q8" s="17" t="s">
        <v>508</v>
      </c>
      <c r="R8" s="17" t="s">
        <v>509</v>
      </c>
      <c r="S8" s="17" t="s">
        <v>510</v>
      </c>
      <c r="T8" s="17" t="s">
        <v>511</v>
      </c>
      <c r="U8" s="17" t="s">
        <v>509</v>
      </c>
      <c r="V8" s="17" t="s">
        <v>512</v>
      </c>
      <c r="W8" s="17" t="s">
        <v>513</v>
      </c>
      <c r="X8" s="17" t="s">
        <v>514</v>
      </c>
      <c r="Y8" s="17" t="s">
        <v>515</v>
      </c>
      <c r="Z8" s="17" t="s">
        <v>516</v>
      </c>
      <c r="AA8" s="17" t="s">
        <v>517</v>
      </c>
      <c r="AB8" s="17" t="s">
        <v>518</v>
      </c>
      <c r="AC8" s="17" t="s">
        <v>519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易需</cp:lastModifiedBy>
  <dcterms:created xsi:type="dcterms:W3CDTF">2016-07-25T06:12:00Z</dcterms:created>
  <cp:lastPrinted>2023-03-03T09:49:00Z</cp:lastPrinted>
  <dcterms:modified xsi:type="dcterms:W3CDTF">2026-03-17T01:36:25Z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EDOID">
    <vt:i4>1379098</vt:i4>
  </property>
  <property fmtid="{D5CDD505-2E9C-101B-9397-08002B2CF9AE}" pid="4" name="ICV">
    <vt:lpwstr>445FEDD95A5749D99D08FF05DA5699FF</vt:lpwstr>
  </property>
</Properties>
</file>